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drawings/drawing2.xml" ContentType="application/vnd.openxmlformats-officedocument.drawing+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drawings/drawing3.xml" ContentType="application/vnd.openxmlformats-officedocument.drawing+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drawings/drawing4.xml" ContentType="application/vnd.openxmlformats-officedocument.drawing+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drawings/drawing5.xml" ContentType="application/vnd.openxmlformats-officedocument.drawing+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4"/>
  <workbookPr defaultThemeVersion="166925"/>
  <mc:AlternateContent xmlns:mc="http://schemas.openxmlformats.org/markup-compatibility/2006">
    <mc:Choice Requires="x15">
      <x15ac:absPath xmlns:x15ac="http://schemas.microsoft.com/office/spreadsheetml/2010/11/ac" url="C:\Users\User\Desktop\IMC\PROCUREMENT\PROJECTS\RFQ 12_001_MED_2023 Metal works fabrication\"/>
    </mc:Choice>
  </mc:AlternateContent>
  <xr:revisionPtr revIDLastSave="0" documentId="8_{8E30EF27-1DA8-4F50-AD46-D9C606489177}" xr6:coauthVersionLast="36" xr6:coauthVersionMax="36" xr10:uidLastSave="{00000000-0000-0000-0000-000000000000}"/>
  <bookViews>
    <workbookView xWindow="0" yWindow="0" windowWidth="23040" windowHeight="9648" xr2:uid="{00000000-000D-0000-FFFF-FFFF00000000}"/>
  </bookViews>
  <sheets>
    <sheet name="RFQ - Household Hygiene" sheetId="6" r:id="rId1"/>
    <sheet name="RFQ - Medical commodities LDS 1" sheetId="5" r:id="rId2"/>
    <sheet name="RFQ - Medical commodities LDS  " sheetId="2" r:id="rId3"/>
    <sheet name="Sheet2" sheetId="4" r:id="rId4"/>
    <sheet name="Sheet1" sheetId="3" r:id="rId5"/>
  </sheets>
  <definedNames>
    <definedName name="_xlnm.Print_Area" localSheetId="0">'RFQ - Household Hygiene'!$A$1:$J$83</definedName>
    <definedName name="_xlnm.Print_Area" localSheetId="2">'RFQ - Medical commodities LDS  '!$A$1:$J$130</definedName>
    <definedName name="_xlnm.Print_Area" localSheetId="1">'RFQ - Medical commodities LDS 1'!$A$1:$J$116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31" i="6" l="1"/>
  <c r="H36" i="6" s="1"/>
  <c r="B32" i="5"/>
  <c r="B24" i="5"/>
  <c r="B23" i="5"/>
  <c r="H63" i="2" l="1"/>
  <c r="H25" i="2" l="1"/>
  <c r="H26" i="2"/>
  <c r="H27" i="2"/>
  <c r="H28" i="2"/>
  <c r="H29" i="2"/>
  <c r="H30" i="2"/>
  <c r="H31" i="2"/>
  <c r="H32" i="2"/>
  <c r="H33" i="2"/>
  <c r="H34" i="2"/>
  <c r="H35" i="2"/>
  <c r="H36" i="2"/>
  <c r="H37" i="2"/>
  <c r="H38" i="2"/>
  <c r="H39" i="2"/>
  <c r="H40" i="2"/>
  <c r="H41" i="2"/>
  <c r="H42" i="2"/>
  <c r="H43" i="2"/>
  <c r="H44" i="2"/>
  <c r="H45" i="2"/>
  <c r="H46" i="2"/>
  <c r="H47" i="2"/>
  <c r="H48" i="2"/>
  <c r="H49" i="2"/>
  <c r="H50" i="2"/>
  <c r="H51" i="2"/>
  <c r="H52" i="2"/>
  <c r="H53" i="2"/>
  <c r="H54" i="2"/>
  <c r="H55" i="2"/>
  <c r="H56" i="2"/>
  <c r="H57" i="2"/>
  <c r="H58" i="2"/>
  <c r="H59" i="2"/>
  <c r="H60" i="2"/>
  <c r="H61" i="2"/>
  <c r="H62" i="2"/>
  <c r="H24" i="2"/>
  <c r="G5" i="4"/>
  <c r="A25" i="2"/>
  <c r="E49" i="5"/>
  <c r="H49" i="5" s="1"/>
  <c r="D49" i="5"/>
  <c r="B49" i="5"/>
  <c r="E48" i="5"/>
  <c r="H48" i="5" s="1"/>
  <c r="D48" i="5"/>
  <c r="B48" i="5"/>
  <c r="E47" i="5"/>
  <c r="H47" i="5" s="1"/>
  <c r="D47" i="5"/>
  <c r="B47" i="5"/>
  <c r="E46" i="5"/>
  <c r="H46" i="5" s="1"/>
  <c r="D46" i="5"/>
  <c r="B46" i="5"/>
  <c r="E45" i="5"/>
  <c r="H45" i="5" s="1"/>
  <c r="D45" i="5"/>
  <c r="B45" i="5"/>
  <c r="E44" i="5"/>
  <c r="H44" i="5" s="1"/>
  <c r="D44" i="5"/>
  <c r="B44" i="5"/>
  <c r="E43" i="5"/>
  <c r="H43" i="5" s="1"/>
  <c r="D43" i="5"/>
  <c r="B43" i="5"/>
  <c r="E42" i="5"/>
  <c r="H42" i="5" s="1"/>
  <c r="D42" i="5"/>
  <c r="B42" i="5"/>
  <c r="E41" i="5"/>
  <c r="H41" i="5" s="1"/>
  <c r="D41" i="5"/>
  <c r="B41" i="5"/>
  <c r="E40" i="5"/>
  <c r="H40" i="5" s="1"/>
  <c r="D40" i="5"/>
  <c r="B40" i="5"/>
  <c r="E39" i="5"/>
  <c r="H39" i="5" s="1"/>
  <c r="D39" i="5"/>
  <c r="B39" i="5"/>
  <c r="E38" i="5"/>
  <c r="H38" i="5" s="1"/>
  <c r="D38" i="5"/>
  <c r="B38" i="5"/>
  <c r="E37" i="5"/>
  <c r="H37" i="5" s="1"/>
  <c r="D37" i="5"/>
  <c r="B37" i="5"/>
  <c r="E36" i="5"/>
  <c r="H36" i="5" s="1"/>
  <c r="D36" i="5"/>
  <c r="B36" i="5"/>
  <c r="E35" i="5"/>
  <c r="H35" i="5" s="1"/>
  <c r="D35" i="5"/>
  <c r="B35" i="5"/>
  <c r="E34" i="5"/>
  <c r="H34" i="5" s="1"/>
  <c r="D34" i="5"/>
  <c r="B34" i="5"/>
  <c r="E33" i="5"/>
  <c r="H33" i="5" s="1"/>
  <c r="D33" i="5"/>
  <c r="B33" i="5"/>
  <c r="E32" i="5"/>
  <c r="H32" i="5" s="1"/>
  <c r="D32" i="5"/>
  <c r="E31" i="5"/>
  <c r="H31" i="5" s="1"/>
  <c r="D31" i="5"/>
  <c r="B31" i="5"/>
  <c r="E30" i="5"/>
  <c r="H30" i="5" s="1"/>
  <c r="D30" i="5"/>
  <c r="B30" i="5"/>
  <c r="E29" i="5"/>
  <c r="H29" i="5" s="1"/>
  <c r="D29" i="5"/>
  <c r="B29" i="5"/>
  <c r="E28" i="5"/>
  <c r="H28" i="5" s="1"/>
  <c r="D28" i="5"/>
  <c r="B28" i="5"/>
  <c r="E27" i="5"/>
  <c r="H27" i="5" s="1"/>
  <c r="D27" i="5"/>
  <c r="B27" i="5"/>
  <c r="E26" i="5"/>
  <c r="H26" i="5" s="1"/>
  <c r="D26" i="5"/>
  <c r="B26" i="5"/>
  <c r="E25" i="5"/>
  <c r="H25" i="5" s="1"/>
  <c r="D25" i="5"/>
  <c r="B25" i="5"/>
  <c r="E24" i="5"/>
  <c r="H24" i="5" s="1"/>
  <c r="D24" i="5"/>
  <c r="A24" i="5"/>
  <c r="A25" i="5" s="1"/>
  <c r="A26" i="5" s="1"/>
  <c r="A27" i="5" s="1"/>
  <c r="A28" i="5" s="1"/>
  <c r="A29" i="5" s="1"/>
  <c r="A30" i="5" s="1"/>
  <c r="A31" i="5" s="1"/>
  <c r="A32" i="5" s="1"/>
  <c r="A33" i="5" s="1"/>
  <c r="A34" i="5" s="1"/>
  <c r="A35" i="5" s="1"/>
  <c r="A36" i="5" s="1"/>
  <c r="A37" i="5" s="1"/>
  <c r="A38" i="5" s="1"/>
  <c r="A39" i="5" s="1"/>
  <c r="A40" i="5" s="1"/>
  <c r="A41" i="5" s="1"/>
  <c r="A42" i="5" s="1"/>
  <c r="A43" i="5" s="1"/>
  <c r="A44" i="5" s="1"/>
  <c r="A45" i="5" s="1"/>
  <c r="A46" i="5" s="1"/>
  <c r="A47" i="5" s="1"/>
  <c r="A48" i="5" s="1"/>
  <c r="A49" i="5" s="1"/>
  <c r="E23" i="5"/>
  <c r="H23" i="5" s="1"/>
  <c r="D23" i="5"/>
  <c r="G44" i="4"/>
  <c r="G43" i="4"/>
  <c r="G42" i="4"/>
  <c r="G41" i="4"/>
  <c r="G40" i="4"/>
  <c r="G39" i="4"/>
  <c r="G38" i="4"/>
  <c r="G37" i="4"/>
  <c r="G36" i="4"/>
  <c r="G35" i="4"/>
  <c r="G34" i="4"/>
  <c r="G33" i="4"/>
  <c r="G32" i="4"/>
  <c r="G31" i="4"/>
  <c r="G30" i="4"/>
  <c r="G29" i="4"/>
  <c r="G28" i="4"/>
  <c r="G27" i="4"/>
  <c r="G26" i="4"/>
  <c r="G25" i="4"/>
  <c r="G24" i="4"/>
  <c r="G23" i="4"/>
  <c r="G22" i="4"/>
  <c r="G21" i="4"/>
  <c r="G20" i="4"/>
  <c r="G19" i="4"/>
  <c r="G18" i="4"/>
  <c r="G17" i="4"/>
  <c r="G16" i="4"/>
  <c r="G15" i="4"/>
  <c r="G14" i="4"/>
  <c r="G13" i="4"/>
  <c r="G12" i="4"/>
  <c r="G11" i="4"/>
  <c r="G10" i="4"/>
  <c r="G9" i="4"/>
  <c r="G8" i="4"/>
  <c r="G7" i="4"/>
  <c r="G6" i="4"/>
  <c r="B6" i="4"/>
  <c r="B7" i="4" s="1"/>
  <c r="B8" i="4" s="1"/>
  <c r="B9" i="4" s="1"/>
  <c r="B10" i="4" s="1"/>
  <c r="B11" i="4" s="1"/>
  <c r="B12" i="4" s="1"/>
  <c r="B13" i="4" s="1"/>
  <c r="B14" i="4" s="1"/>
  <c r="B15" i="4" s="1"/>
  <c r="B16" i="4" s="1"/>
  <c r="B17" i="4" s="1"/>
  <c r="B18" i="4" s="1"/>
  <c r="B19" i="4" s="1"/>
  <c r="B20" i="4" s="1"/>
  <c r="B21" i="4" s="1"/>
  <c r="B22" i="4" s="1"/>
  <c r="B23" i="4" s="1"/>
  <c r="B24" i="4" s="1"/>
  <c r="B25" i="4" s="1"/>
  <c r="B26" i="4" s="1"/>
  <c r="B27" i="4" s="1"/>
  <c r="B28" i="4" s="1"/>
  <c r="B29" i="4" s="1"/>
  <c r="B30" i="4" s="1"/>
  <c r="B31" i="4" s="1"/>
  <c r="B32" i="4" s="1"/>
  <c r="B33" i="4" s="1"/>
  <c r="B34" i="4" s="1"/>
  <c r="B35" i="4" s="1"/>
  <c r="B36" i="4" s="1"/>
  <c r="B37" i="4" s="1"/>
  <c r="B38" i="4" s="1"/>
  <c r="B39" i="4" s="1"/>
  <c r="B40" i="4" s="1"/>
  <c r="B41" i="4" s="1"/>
  <c r="B42" i="4" s="1"/>
  <c r="B43" i="4" s="1"/>
  <c r="B44" i="4" s="1"/>
  <c r="A26" i="2"/>
  <c r="A27" i="2" s="1"/>
  <c r="A28" i="2" s="1"/>
  <c r="A29" i="2" s="1"/>
  <c r="A30" i="2" s="1"/>
  <c r="A31" i="2" s="1"/>
  <c r="A32" i="2" s="1"/>
  <c r="A33" i="2" s="1"/>
  <c r="A34" i="2" s="1"/>
  <c r="A35" i="2" s="1"/>
  <c r="A36" i="2" s="1"/>
  <c r="A37" i="2" s="1"/>
  <c r="A38" i="2" s="1"/>
  <c r="A39" i="2" s="1"/>
  <c r="A40" i="2" s="1"/>
  <c r="A41" i="2" s="1"/>
  <c r="A42" i="2" s="1"/>
  <c r="A43" i="2" s="1"/>
  <c r="A44" i="2" s="1"/>
  <c r="A45" i="2" s="1"/>
  <c r="A46" i="2" s="1"/>
  <c r="A47" i="2" s="1"/>
  <c r="A48" i="2" s="1"/>
  <c r="A49" i="2" s="1"/>
  <c r="A50" i="2" s="1"/>
  <c r="A51" i="2" s="1"/>
  <c r="A52" i="2" s="1"/>
  <c r="A53" i="2" s="1"/>
  <c r="A54" i="2" s="1"/>
  <c r="A55" i="2" s="1"/>
  <c r="A56" i="2" s="1"/>
  <c r="A57" i="2" s="1"/>
  <c r="A58" i="2" s="1"/>
  <c r="A59" i="2" s="1"/>
  <c r="A60" i="2" s="1"/>
  <c r="A61" i="2" s="1"/>
  <c r="A62" i="2" s="1"/>
  <c r="A63" i="2" s="1"/>
  <c r="G30" i="3"/>
  <c r="G29" i="3"/>
  <c r="G28" i="3"/>
  <c r="G27" i="3"/>
  <c r="G26" i="3"/>
  <c r="G25" i="3"/>
  <c r="G24" i="3"/>
  <c r="G23" i="3"/>
  <c r="G22" i="3"/>
  <c r="G21" i="3"/>
  <c r="G20" i="3"/>
  <c r="G19" i="3"/>
  <c r="G18" i="3"/>
  <c r="G17" i="3"/>
  <c r="G16" i="3"/>
  <c r="G15" i="3"/>
  <c r="G14" i="3"/>
  <c r="G13" i="3"/>
  <c r="G12" i="3"/>
  <c r="G11" i="3"/>
  <c r="G10" i="3"/>
  <c r="G9" i="3"/>
  <c r="G8" i="3"/>
  <c r="G7" i="3"/>
  <c r="G6" i="3"/>
  <c r="G5" i="3"/>
  <c r="G4" i="3"/>
  <c r="H64" i="2" l="1"/>
  <c r="H50" i="5"/>
  <c r="H55" i="5" s="1"/>
  <c r="G45" i="4"/>
  <c r="G49" i="4" s="1"/>
  <c r="H49" i="4" s="1"/>
  <c r="G31" i="3"/>
  <c r="G35" i="3" s="1"/>
  <c r="G36" i="3" s="1"/>
  <c r="G50" i="4" l="1"/>
  <c r="H69" i="2" l="1"/>
</calcChain>
</file>

<file path=xl/sharedStrings.xml><?xml version="1.0" encoding="utf-8"?>
<sst xmlns="http://schemas.openxmlformats.org/spreadsheetml/2006/main" count="1305" uniqueCount="247">
  <si>
    <t>REQUEST FOR QUOTATION</t>
  </si>
  <si>
    <t>Date RFQ sent out:</t>
  </si>
  <si>
    <t>RFQ #</t>
  </si>
  <si>
    <t>Response deadline (day+ hour + Time zone):</t>
  </si>
  <si>
    <t>PR #</t>
  </si>
  <si>
    <t>Vendor's information: for vendor to fill In</t>
  </si>
  <si>
    <t>International Medical Corps</t>
  </si>
  <si>
    <t>Contact Name:</t>
  </si>
  <si>
    <t>Title:</t>
  </si>
  <si>
    <t>E-mail:</t>
  </si>
  <si>
    <t>Phone / Fax:</t>
  </si>
  <si>
    <t>Address:</t>
  </si>
  <si>
    <t>Date goods/services required by:</t>
  </si>
  <si>
    <t>Number of samples required:</t>
  </si>
  <si>
    <t>N/A</t>
  </si>
  <si>
    <t>Delivery address:</t>
  </si>
  <si>
    <t>Kitting required (If yes provide details below):</t>
  </si>
  <si>
    <t>Delivery method (if applicable)/ Incoterm:</t>
  </si>
  <si>
    <t>Payments Terms</t>
  </si>
  <si>
    <t>For vendor's to fill in</t>
  </si>
  <si>
    <t>Line Item</t>
  </si>
  <si>
    <t>Description</t>
  </si>
  <si>
    <t>Units</t>
  </si>
  <si>
    <t>Quantity</t>
  </si>
  <si>
    <t>Unit Price</t>
  </si>
  <si>
    <t>Total Price</t>
  </si>
  <si>
    <t>Quantity Available  (in Unit or %)</t>
  </si>
  <si>
    <t># of days  needed to complete remaining quantity</t>
  </si>
  <si>
    <t>Sub total</t>
  </si>
  <si>
    <t>Validity of the quotation:</t>
  </si>
  <si>
    <t>30 Days</t>
  </si>
  <si>
    <t>Delivery charge (if applicable)</t>
  </si>
  <si>
    <t>Shipping insurance cost (if applicable)</t>
  </si>
  <si>
    <t>Taxes (if applicable)</t>
  </si>
  <si>
    <t>Discount</t>
  </si>
  <si>
    <t>TOTAL</t>
  </si>
  <si>
    <t>Name</t>
  </si>
  <si>
    <t>Title</t>
  </si>
  <si>
    <t>Signature</t>
  </si>
  <si>
    <t>Submission of offer:</t>
  </si>
  <si>
    <t xml:space="preserve">As the authority responsible for sampling, International Medical Corps has set the following Acceptable Quality Limit: </t>
  </si>
  <si>
    <t>False Statements in the Bid:</t>
  </si>
  <si>
    <t>Bidders must provide full, accurate and complete information as required by this solicitation and its attachments. False statements in bids constitutes grounds for immediate termination of the agreement with vendor. International Medical Corps takes fraud, misstatements, falsification, manipulation, alteration of facts and/or documents very seriously and has a zero tolerance policy and may choose to take legal action in case of misrepresented disclosures by Contractors.</t>
  </si>
  <si>
    <t>Conflict of Interest Disclosure:</t>
  </si>
  <si>
    <t>Bidders must provide disclosure of any past, present or future relationships with any parties associated with the issuance, review or management of this solicitation and anticipated award.  Failure to provide full and open disclosure may result in International Medical Corps having to re-evaluate the selection of a potential Bidder.</t>
  </si>
  <si>
    <t>Right to Select/Reject</t>
  </si>
  <si>
    <t>International Medical Corps reserves the right to select and negotiate with those firms it determines, in its sole discretion, to be qualified for competitive proposals and to terminate negotiations without incurring any liability.  International Medical Corps also reserves the right to reject any or all proposals received without explanation.</t>
  </si>
  <si>
    <t>Reserved Rights:</t>
  </si>
  <si>
    <t>All RFQ responses become the property of International Medical Corps and International Medical Corps reserves the right in its sole discretion to:</t>
  </si>
  <si>
    <t>·         To disqualify any offer based on Bidder’s failure to follow solicitation instructions;</t>
  </si>
  <si>
    <t>·         To waive any deviations by Bidder from the requirements of this solicitation that in International Medical Corps’ opinion are considered not to be material defects requiring rejection or disqualification; or where such a waiver will promote increased competition;</t>
  </si>
  <si>
    <t>·         Extend the time for submission of all RFQ responses after notification to all Bidders;</t>
  </si>
  <si>
    <t>·         Terminate or modify the RFQ process at any time and re-issue the RFQ to whomever International Medical Corps deems appropriate;</t>
  </si>
  <si>
    <t>·         Issue an award based on the initial evaluation of offers without discussion;</t>
  </si>
  <si>
    <t>·         Award only part of the activities in the solicitation or issue multiple awards based on solicitation activities.</t>
  </si>
  <si>
    <t>Code of Conduct</t>
  </si>
  <si>
    <t>International Medical Corps is committed to upholding the highest standards in all our business dealings with the U.S. Government and other international and private funders, protecting taxpayer resources, and providing high-quality services and products. Complying with all laws and regulations and ensuring fair competition are fundamental to this commitment. As such, International Medical Corps’ vendors shall allow International Medical Corps to audit their compliance programs.</t>
  </si>
  <si>
    <t>The Vendor Code of Conduct expresses the expectations we hold for all of International Medical Corps’ vendors and they are required to sign and submit the attached Vendor Code of Conduct.</t>
  </si>
  <si>
    <t>Defects; Warranty; Misc.</t>
  </si>
  <si>
    <t>a) International Medical Corps has the right to inspect and test all supplies, equipment and services quantity and quality of delivery called for by the Contract, to the extent practicable, at all places and times, including the period of manufacture, seller’s warehouse and in any event before acceptance. IMC shall perform inspections and tests in a manner that will not unduly delay the work. IMC assumes no contractual obligation to perform any inspection and test for the benefit of the Contractor.
b) International Medical Corps shall inspect the items upon their delivery (if different not agreed) and provide written notice to Contractor as to any defects, non-conformities, or issues in Contractor's performance of its Contract obligations. (See Acceptable Quality Level – AQL – below).
c) Contractor must be present during International Medical Corps’ quantitative and quality control process to be undertaken at the time of delivery. If Contractor does not attend, Contractor accepts the quantitative and qualitative control outcome performed by International Medical Corps. Within a reasonable time before delivery, Contractor must notify International Medical Corps in writing of its authorized representative who will participate in the quantitative and qualitative control process.  
d) International Medical Corps shall not be obliged to buy or pay for, and International Medical Corps may at any time after delivery reject, all or any part of a given delivery of goods and services that International Medical Corps determines does not conform to the Contract, is defective in material or workmanship, or are otherwise not in conformity with the specifications in Contract. To the extent practicable, International Medical Corps will provide the reasons for rejecting said goods in writing. 
e) Contractor shall remove items rejected or required to be corrected at its sole cost, including Contractor solely bearing the costs for re-loading cargo following a negative inspection. However, International Medical Corps may require or permit correction in place, promptly after notice, by and at the expense of the Contractor. The Contractor shall not tender for acceptance corrected or rejected supplies without disclosing the former rejection or requirement for correction, and, when required, shall disclose the corrective action taken.
f) If Contractor fails to promptly remove, replace, or correct rejected items that are required to be removed or to be replaced or corrected, International Medical Corps may either (1) by contract or otherwise, remove, replace, or correct the items and charge the cost to the Contractor or (2) terminate the contract for default. Unless the Contractor corrects or replaces the supplies within the delivery schedule, International Medical Corps may require their delivery and make an equitable price reduction, or request reimbursement if funds advanced.
g) If items are being procured, Contractor shall make delivery to the specified destination by the due date stated or as otherwise agreed in writing by both parties. Any such stated due date is of the essence and the Contractor shall notify International Medical Corps promptly if it anticipates that delivery will not be on time. Contractor shall incur all costs related to unauthorized early delivery or any late delivery.
h) If any items, product or services are not delivered in accordance with the delivery schedule agreed upon by both International Medical Corps and the Contractor, and if the delay in delivery is not due to unforeseen events (Force Majeure, including: flood, earthquake, storm, hurricane or other natural disasters; hostilities; terrorist activities; war; extensive military mobilization; embargo; insurrection; strike or any other similar cause beyond the Contractor’s reasonable control) the Contractor shall pay to International Medical Corps liquidated damages in the amount 1.5% (one and a half percent) of the value of the procurement per month. Liquidated damages shall be paid proportionately for any period of less than one month calculated on the basis of thirty (30) days in the month. International Medical Corps will issue a Debit Memo to collect said payment against the Contract for delinquent items.
i) In the case of a rejection of defective or non-conforming items contained in a shipment, that shipment is still considered undelivered, and penalties for late delivery will be applied.</t>
  </si>
  <si>
    <t>Invoicing:</t>
  </si>
  <si>
    <t>Invoices supplied to International Medical Corps should clearly indicate:</t>
  </si>
  <si>
    <t xml:space="preserve">Purchase Order/ Contract/ Work Order number </t>
  </si>
  <si>
    <t>If invoice does not contain this information (as applicable) same information can be submitted on an official vendor document such as Packing List or Delivery note and this must come with reference to shipment/invoice number.</t>
  </si>
  <si>
    <t>Payment Terms:</t>
  </si>
  <si>
    <t>International Medical Corps intends to award a firm fixed-price purchase order or contract as a result of this RFQ with payment terms being net 30 days from delivery and acceptance of the goods ordered at the location specified. [net 30 days]. If this is not possible, please quote your best payment terms.</t>
  </si>
  <si>
    <t>International Medical Corps, international non-profit relief and development organization working in SUDAN since 2005, 
working on providing services related to health, hygiene promotion and psychological social.
We kindly request your best offer for the below good/services.
This RFQ does not constitute an award commitment on the part of the International Medical Corps, 
nor does it commit International Medical Corps to pay for costs incurred in the preparation and submission of a bid.
Should a purchase order be placed subsequent to this quotation, the terms and conditions of purchase on the back of this document shall apply. 
 Unless the supplier expressly stipulates to the contrary, International Medical Corps may accept whole or part of the offer.</t>
  </si>
  <si>
    <t>Procurement Assistant</t>
  </si>
  <si>
    <t>30 days from delivery date</t>
  </si>
  <si>
    <t>On behalf of International Medical Corps - Sudan mission, am kindly requesting quotation for the below goods</t>
  </si>
  <si>
    <t>Unit</t>
  </si>
  <si>
    <t>Bottle</t>
  </si>
  <si>
    <t>Box</t>
  </si>
  <si>
    <t>unit</t>
  </si>
  <si>
    <t>box</t>
  </si>
  <si>
    <t>Partial Quotation :  International Medical Corps will  consider a partial quotation</t>
  </si>
  <si>
    <t xml:space="preserve">Additional information required: 
Vendor is requested to include transportation cost from Port Sudan to Nyala in the quotation </t>
  </si>
  <si>
    <t xml:space="preserve">Quotations must be submitted in writing </t>
  </si>
  <si>
    <t>1% of the total quantity of items 12, 39, 45, 47, 48</t>
  </si>
  <si>
    <t>10-000-MED - 2023</t>
  </si>
  <si>
    <t>10-000-MED-2023</t>
  </si>
  <si>
    <t>fjuma@InternationalMedicalCorps.org</t>
  </si>
  <si>
    <t xml:space="preserve">Nadia Faisal Juma </t>
  </si>
  <si>
    <t>+249916470423</t>
  </si>
  <si>
    <t>Alzamalik Area House no. 17, Block no. 274 Madani Al-Gezira State</t>
  </si>
  <si>
    <t>29-October-2023  at 3PM</t>
  </si>
  <si>
    <t>Madani</t>
  </si>
  <si>
    <t xml:space="preserve">Amoxicillin </t>
  </si>
  <si>
    <t xml:space="preserve">syp: 125 mg </t>
  </si>
  <si>
    <t>Amoxicillin  + clavulanic acid</t>
  </si>
  <si>
    <t>syp :156,Bottle</t>
  </si>
  <si>
    <t>tabs: 375 mg,Box</t>
  </si>
  <si>
    <t xml:space="preserve">Cefalexin </t>
  </si>
  <si>
    <t xml:space="preserve">syp: 125 /5 ml </t>
  </si>
  <si>
    <t>Cefixime</t>
  </si>
  <si>
    <t>syp: 100 mg/5 ml</t>
  </si>
  <si>
    <t xml:space="preserve">Erythromycin </t>
  </si>
  <si>
    <t xml:space="preserve">syp: 125 mg/ 5ml </t>
  </si>
  <si>
    <t>Azithromycin *</t>
  </si>
  <si>
    <t>caps: 250 mg</t>
  </si>
  <si>
    <t>Doxycycline</t>
  </si>
  <si>
    <t>caps: 100mg</t>
  </si>
  <si>
    <t xml:space="preserve">Cotromoxazol </t>
  </si>
  <si>
    <t>tabs:  480 mg</t>
  </si>
  <si>
    <t xml:space="preserve">Metronidazole </t>
  </si>
  <si>
    <t>tabs: 250 mg (Box of 40 stp)</t>
  </si>
  <si>
    <t>tabs:  480 mg (Box of 40 stp)</t>
  </si>
  <si>
    <t xml:space="preserve">Tetracycline hydrochloride  ocular use  </t>
  </si>
  <si>
    <t>eye ointment1% ;5 g tube</t>
  </si>
  <si>
    <t xml:space="preserve">Gentamycin eye &amp; ear </t>
  </si>
  <si>
    <t>Drops0.3</t>
  </si>
  <si>
    <t>syp: 250 mg /5 ml .</t>
  </si>
  <si>
    <t xml:space="preserve">tabs: 500 mg </t>
  </si>
  <si>
    <t xml:space="preserve">tabs:  625mg </t>
  </si>
  <si>
    <t>syp :400/5ml</t>
  </si>
  <si>
    <t xml:space="preserve">syp: 250 mg/5 ml </t>
  </si>
  <si>
    <t xml:space="preserve">caps: 400 mg </t>
  </si>
  <si>
    <t xml:space="preserve">Prednisolone 5mg tablet </t>
  </si>
  <si>
    <t>Ringer lactate infusion</t>
  </si>
  <si>
    <t xml:space="preserve">Calamine lotion, 100 ml </t>
  </si>
  <si>
    <t>Hyoscine 10mg tablet</t>
  </si>
  <si>
    <t xml:space="preserve">Folic acid 5mg tablet </t>
  </si>
  <si>
    <t>Griseofulvin 500mg tablet</t>
  </si>
  <si>
    <t>Ibuprofen 100mg/5ml suspension 125ml</t>
  </si>
  <si>
    <t>syp :200/5ml</t>
  </si>
  <si>
    <t>INCOTERM (if different from the one requested)</t>
  </si>
  <si>
    <r>
      <t xml:space="preserve">International Medical Corps main selection criteria is based on </t>
    </r>
    <r>
      <rPr>
        <b/>
        <u/>
        <sz val="8"/>
        <color rgb="FFFF0000"/>
        <rFont val="Calibri"/>
        <family val="2"/>
      </rPr>
      <t>Lowest Price Technically Acceptable (LPTA), delivery time line</t>
    </r>
    <r>
      <rPr>
        <b/>
        <sz val="8"/>
        <rFont val="Calibri"/>
        <family val="2"/>
      </rPr>
      <t xml:space="preserve"> including: vendor's eligibility/meeting minimum technical criteria/delivery time lines/warranty/after sale support and others, as applicable to the individual transaction</t>
    </r>
  </si>
  <si>
    <r>
      <t xml:space="preserve">Supplier's offer confirmation: </t>
    </r>
    <r>
      <rPr>
        <i/>
        <sz val="8"/>
        <rFont val="Arial"/>
        <family val="2"/>
      </rPr>
      <t>by signing this document I acknowledge that I have reviewed and accepted all instructions below and I am authorized to present offer on behalf supplier</t>
    </r>
  </si>
  <si>
    <r>
      <t xml:space="preserve">Supplier stamp </t>
    </r>
    <r>
      <rPr>
        <i/>
        <sz val="8"/>
        <rFont val="Arial"/>
        <family val="2"/>
      </rPr>
      <t>(optional)</t>
    </r>
  </si>
  <si>
    <r>
      <rPr>
        <b/>
        <sz val="8"/>
        <rFont val="Calibri"/>
        <family val="2"/>
        <scheme val="minor"/>
      </rPr>
      <t>Vendor registration:</t>
    </r>
    <r>
      <rPr>
        <sz val="8"/>
        <rFont val="Calibri"/>
        <family val="2"/>
        <scheme val="minor"/>
      </rPr>
      <t xml:space="preserve">
- All vendors </t>
    </r>
    <r>
      <rPr>
        <b/>
        <sz val="8"/>
        <rFont val="Calibri"/>
        <family val="2"/>
        <scheme val="minor"/>
      </rPr>
      <t>must register</t>
    </r>
    <r>
      <rPr>
        <sz val="8"/>
        <rFont val="Calibri"/>
        <family val="2"/>
        <scheme val="minor"/>
      </rPr>
      <t xml:space="preserve"> with International Medical Corps </t>
    </r>
    <r>
      <rPr>
        <b/>
        <sz val="8"/>
        <rFont val="Calibri"/>
        <family val="2"/>
        <scheme val="minor"/>
      </rPr>
      <t>prior to being awarded a contract</t>
    </r>
    <r>
      <rPr>
        <sz val="8"/>
        <rFont val="Calibri"/>
        <family val="2"/>
        <scheme val="minor"/>
      </rPr>
      <t>. 
- If you are not already an International Medical Corps registered vendor, please register, and confirm adherence to International Medical Corps standard</t>
    </r>
    <r>
      <rPr>
        <b/>
        <sz val="8"/>
        <rFont val="Calibri"/>
        <family val="2"/>
        <scheme val="minor"/>
      </rPr>
      <t xml:space="preserve"> Master Terms and Conditions </t>
    </r>
    <r>
      <rPr>
        <sz val="8"/>
        <rFont val="Calibri"/>
        <family val="2"/>
        <scheme val="minor"/>
      </rPr>
      <t>and</t>
    </r>
    <r>
      <rPr>
        <b/>
        <sz val="8"/>
        <rFont val="Calibri"/>
        <family val="2"/>
        <scheme val="minor"/>
      </rPr>
      <t xml:space="preserve"> Vendor Code of Conduct </t>
    </r>
    <r>
      <rPr>
        <sz val="8"/>
        <rFont val="Calibri"/>
        <family val="2"/>
        <scheme val="minor"/>
      </rPr>
      <t>by returning those documents filled and signed</t>
    </r>
    <r>
      <rPr>
        <b/>
        <sz val="8"/>
        <rFont val="Calibri"/>
        <family val="2"/>
        <scheme val="minor"/>
      </rPr>
      <t xml:space="preserve">. </t>
    </r>
    <r>
      <rPr>
        <sz val="8"/>
        <rFont val="Calibri"/>
        <family val="2"/>
        <scheme val="minor"/>
      </rPr>
      <t xml:space="preserve">(This document can be found in our web site: </t>
    </r>
    <r>
      <rPr>
        <b/>
        <u/>
        <sz val="8"/>
        <color rgb="FF0070C0"/>
        <rFont val="Calibri"/>
        <family val="2"/>
        <scheme val="minor"/>
      </rPr>
      <t>https://internationalmedicalcorps.org/who-we-are/accountability-financials/open-tenders/</t>
    </r>
    <r>
      <rPr>
        <sz val="8"/>
        <rFont val="Calibri"/>
        <family val="2"/>
        <scheme val="minor"/>
      </rPr>
      <t xml:space="preserve"> under the section "Resources and Documents")
- Note that for certain category of supplies, International Medical Corps may require a physical inspection prior to considering your company as registered.</t>
    </r>
  </si>
  <si>
    <r>
      <rPr>
        <b/>
        <sz val="8"/>
        <rFont val="Calibri"/>
        <family val="2"/>
        <scheme val="minor"/>
      </rPr>
      <t>1. To be eligible:</t>
    </r>
    <r>
      <rPr>
        <sz val="8"/>
        <rFont val="Calibri"/>
        <family val="2"/>
        <scheme val="minor"/>
      </rPr>
      <t xml:space="preserve">
 - You are required to submit, at minimum, an offer on your company letterhead dated and signed by the authorized representative. Your offer must include:
                - The RFQ reference number;
                - The name and title, physical address, email, telephone number of the Bidder;
                - A detailed technical description /specification of the items being offered in sufficient detail to evaluate compliance with the requirements in the 
                 solicitation. This may include product literature, or other documents, if necessary;
                - Terms of any offer related warranty;
                - “Remit to”/”Submit to” address, if different than mailing address;
                - Provide full, accurate and complete information as required by this solicitation and its attachments, including any certifications attached.  
                   [insert additional eligibility criteria, if any].
                - Price must include any discount terms, transportation and insurance costs applicable.
                - Confirmation of acceptance of Request for Quote Terms and Conditions.
 - In case of submission in a sealed envelope, the outside of the envelope must clearly note the RFQ reference number. 
 - We will not be held responsible if an envelope sent without a legible RFQ reference number is mistakenly opened and thus disqualified. 
</t>
    </r>
    <r>
      <rPr>
        <b/>
        <sz val="8"/>
        <rFont val="Calibri"/>
        <family val="2"/>
        <scheme val="minor"/>
      </rPr>
      <t>2. Recommendation</t>
    </r>
    <r>
      <rPr>
        <sz val="8"/>
        <rFont val="Calibri"/>
        <family val="2"/>
        <scheme val="minor"/>
      </rPr>
      <t xml:space="preserve">
- Return your offer with this document filled in excel and pdf format.
- Your price offer, on your company format, address each item in the similar sequential order. 
 - Bidder’s company letter head includes registration number, VAT or fiscal #, address, capital (as applicable), etc.</t>
    </r>
  </si>
  <si>
    <r>
      <rPr>
        <b/>
        <sz val="8"/>
        <color rgb="FF000000"/>
        <rFont val="Calibri"/>
        <family val="2"/>
        <scheme val="minor"/>
      </rPr>
      <t xml:space="preserve"> - Critical Defects are not allowed:</t>
    </r>
    <r>
      <rPr>
        <sz val="8"/>
        <color rgb="FF000000"/>
        <rFont val="Calibri"/>
        <family val="2"/>
        <scheme val="minor"/>
      </rPr>
      <t xml:space="preserve"> Critical defects might harm a user, or the item cannot be used for the purpose that is manufactured for.
International Medical Corps may choose to cancel whole or part of the order, not pay for items or require immediate replacement. </t>
    </r>
  </si>
  <si>
    <r>
      <rPr>
        <b/>
        <sz val="8"/>
        <color rgb="FF000000"/>
        <rFont val="Calibri"/>
        <family val="2"/>
        <scheme val="minor"/>
      </rPr>
      <t xml:space="preserve"> - Major Defects is 2.5%:  item not suitable for intended purpose, specifications exceed acceptable variance
</t>
    </r>
    <r>
      <rPr>
        <sz val="8"/>
        <color rgb="FF000000"/>
        <rFont val="Calibri"/>
        <family val="2"/>
        <scheme val="minor"/>
      </rPr>
      <t>(i.e. beyond 25 items out of 1,000 that  have major defects, International Medical Corps may reject whole or part of the order,  not pay for items or require immediate replacement. Below 25 items out of 1,000 the vendor will have to correct at its own expense within the agreed time.)</t>
    </r>
  </si>
  <si>
    <r>
      <t xml:space="preserve"> - </t>
    </r>
    <r>
      <rPr>
        <b/>
        <sz val="8"/>
        <color rgb="FF000000"/>
        <rFont val="Calibri"/>
        <family val="2"/>
        <scheme val="minor"/>
      </rPr>
      <t xml:space="preserve">Minor Defects are 4%:  Minor defects represent a departure from specifications, but may be acceptable.
</t>
    </r>
    <r>
      <rPr>
        <sz val="8"/>
        <color rgb="FF000000"/>
        <rFont val="Calibri"/>
        <family val="2"/>
        <scheme val="minor"/>
      </rPr>
      <t>(i.e. beyond 40 items out of 1,000 that  have minor defects, International Medical Corps may reject whole or part of the order,  not pay for items or require immediate replacement. Below 40 items out of 1,000 the vendor will have to correct at its own expense within the agreed time.)</t>
    </r>
  </si>
  <si>
    <r>
      <rPr>
        <b/>
        <sz val="8"/>
        <color theme="1"/>
        <rFont val="Calibri"/>
        <family val="2"/>
      </rPr>
      <t>Shipment Packing/Labeling instruction :</t>
    </r>
    <r>
      <rPr>
        <sz val="8"/>
        <color theme="1"/>
        <rFont val="Calibri"/>
        <family val="2"/>
      </rPr>
      <t xml:space="preserve">
- Goods should be packed in durable boxes with weight not exceeding [30 kg]. The goods must be preserved and packed by the Bidder, in accordance with the normal routines for the decided transportation method to avoid damage by handling, transport, or storage. Packing material should be used to limit any environmental influence.
- Each box must be numbered and must contain detailed packing list (on outside and inside box). 
- Boxes must have full consignee details and must contain note “Humanitarian aid”. </t>
    </r>
  </si>
  <si>
    <r>
      <rPr>
        <b/>
        <sz val="8"/>
        <color theme="1"/>
        <rFont val="Calibri"/>
        <family val="2"/>
      </rPr>
      <t xml:space="preserve">Individual packaging / kitting instructions : </t>
    </r>
    <r>
      <rPr>
        <sz val="8"/>
        <color theme="1"/>
        <rFont val="Calibri"/>
        <family val="2"/>
      </rPr>
      <t xml:space="preserve">
- Packing list must be printed on the packaging in English 
- Packing list must be printed on an A4 paper with exact description of every single item in English 
 - Individual kit must be sealed. The name of kit assembler and when applicable, Quality controller and result must be mentioned on the box. 
</t>
    </r>
  </si>
  <si>
    <r>
      <rPr>
        <b/>
        <sz val="8"/>
        <rFont val="Calibri"/>
        <family val="2"/>
      </rPr>
      <t>Reporting of Fraud &amp; Unethical Behavior:</t>
    </r>
    <r>
      <rPr>
        <sz val="8"/>
        <rFont val="Calibri"/>
        <family val="2"/>
      </rPr>
      <t xml:space="preserve">
International Medical Corps has zero tolerance to fraud. Please report fraud and unethical behavior:
• File a report online at Ethics Point, Inc.  (</t>
    </r>
    <r>
      <rPr>
        <u/>
        <sz val="8"/>
        <color theme="4"/>
        <rFont val="Calibri"/>
        <family val="2"/>
      </rPr>
      <t>https://secure.ethicspoint.com/domain/media/en/gui/29929/index.html</t>
    </r>
    <r>
      <rPr>
        <sz val="8"/>
        <rFont val="Calibri"/>
        <family val="2"/>
      </rPr>
      <t xml:space="preserve">) or
• Contact </t>
    </r>
    <r>
      <rPr>
        <u/>
        <sz val="8"/>
        <color theme="4"/>
        <rFont val="Calibri"/>
        <family val="2"/>
      </rPr>
      <t>report@internationalmedicalcorps.org</t>
    </r>
    <r>
      <rPr>
        <sz val="8"/>
        <rFont val="Calibri"/>
        <family val="2"/>
      </rPr>
      <t xml:space="preserve"> for further instruction. 
• Reports may also be made to </t>
    </r>
    <r>
      <rPr>
        <u/>
        <sz val="8"/>
        <color theme="4"/>
        <rFont val="Calibri"/>
        <family val="2"/>
      </rPr>
      <t>compliance@internationalmedicalcorps.org</t>
    </r>
    <r>
      <rPr>
        <sz val="8"/>
        <rFont val="Calibri"/>
        <family val="2"/>
      </rPr>
      <t xml:space="preserve"> or  </t>
    </r>
    <r>
      <rPr>
        <u/>
        <sz val="8"/>
        <color theme="4"/>
        <rFont val="Calibri"/>
        <family val="2"/>
      </rPr>
      <t>legal@internationalmedicalcorps.org</t>
    </r>
    <r>
      <rPr>
        <sz val="8"/>
        <rFont val="Calibri"/>
        <family val="2"/>
      </rPr>
      <t xml:space="preserve"> 
More details on International Medical Corps and our projects worldwide are available through our web site: </t>
    </r>
    <r>
      <rPr>
        <u/>
        <sz val="8"/>
        <color theme="4"/>
        <rFont val="Calibri"/>
        <family val="2"/>
      </rPr>
      <t>www.internationalmedicalcorps.org</t>
    </r>
  </si>
  <si>
    <t>Make separate requisition for different categories of goods or services</t>
  </si>
  <si>
    <t>Currency:</t>
  </si>
  <si>
    <t>SDG</t>
  </si>
  <si>
    <t>No.</t>
  </si>
  <si>
    <t>Quantity (Number of Units requested)</t>
  </si>
  <si>
    <t xml:space="preserve">Estimated Cost per Unit </t>
  </si>
  <si>
    <t xml:space="preserve">Estimated Line Item Total Cost </t>
  </si>
  <si>
    <t>Project - Budget Line Allocation</t>
  </si>
  <si>
    <t>Org ID:</t>
  </si>
  <si>
    <t>10.CA.025</t>
  </si>
  <si>
    <t>Project ID</t>
  </si>
  <si>
    <t>REF 2</t>
  </si>
  <si>
    <t>Account ID</t>
  </si>
  <si>
    <t>204679.100.00</t>
  </si>
  <si>
    <t>20UK.E.01.03</t>
  </si>
  <si>
    <t>51-70-100</t>
  </si>
  <si>
    <t>………………………………</t>
  </si>
  <si>
    <t>Applicable Taxes (in %)</t>
  </si>
  <si>
    <t>Specifications reviewed:</t>
  </si>
  <si>
    <t>NO</t>
  </si>
  <si>
    <t>Estimated Shipping Cost</t>
  </si>
  <si>
    <t>Yes</t>
  </si>
  <si>
    <t>Estimated  Total  in Loc. Currency</t>
  </si>
  <si>
    <t>Position / Title:</t>
  </si>
  <si>
    <t>Khawla Mohamed/ Chief Pharmacist</t>
  </si>
  <si>
    <t>Estimated  Total  in USD</t>
  </si>
  <si>
    <t>Use previous month exchange rate to convert into USD</t>
  </si>
  <si>
    <t>If Specialized Items, please suggest suppliers (recommended 3):</t>
  </si>
  <si>
    <t>Additional Comments : Medical supplies for Madani Site</t>
  </si>
  <si>
    <t>Requested by (Full name):</t>
  </si>
  <si>
    <t>Rania Mohammed</t>
  </si>
  <si>
    <t>Reviewed by Finance (name):</t>
  </si>
  <si>
    <t>Position:</t>
  </si>
  <si>
    <t>Senior Project Officer</t>
  </si>
  <si>
    <t>Date:</t>
  </si>
  <si>
    <t xml:space="preserve">Procurement Department to complete </t>
  </si>
  <si>
    <t>PR specifications sufficient?</t>
  </si>
  <si>
    <t>YES         /          NO</t>
  </si>
  <si>
    <t>Received by Procurement (name):</t>
  </si>
  <si>
    <t>Delivery timeline acceptable? 
(in line with SLA)</t>
  </si>
  <si>
    <t>Applicable Procurement procedure:</t>
  </si>
  <si>
    <t xml:space="preserve">    </t>
  </si>
  <si>
    <r>
      <t xml:space="preserve">Description &amp; Specifications
</t>
    </r>
    <r>
      <rPr>
        <i/>
        <sz val="8"/>
        <rFont val="Calibri"/>
        <family val="2"/>
        <scheme val="minor"/>
      </rPr>
      <t>Use ONE line per item only by including all specifications (use Item Catalogue descritption and any other relevant information)
Develop and attach furhter detailed specifications if required including pictures and additional description</t>
    </r>
  </si>
  <si>
    <r>
      <t xml:space="preserve">If yes, by </t>
    </r>
    <r>
      <rPr>
        <b/>
        <i/>
        <sz val="8"/>
        <rFont val="Calibri"/>
        <family val="2"/>
      </rPr>
      <t>(enter name):</t>
    </r>
  </si>
  <si>
    <r>
      <t xml:space="preserve">Approved by BH/PM/Head of Dept. (Name) or </t>
    </r>
    <r>
      <rPr>
        <b/>
        <sz val="8"/>
        <color rgb="FFFF0000"/>
        <rFont val="Calibri"/>
        <family val="2"/>
        <scheme val="minor"/>
      </rPr>
      <t>CD &gt;20,000 USD</t>
    </r>
  </si>
  <si>
    <r>
      <t>Export compliance</t>
    </r>
    <r>
      <rPr>
        <b/>
        <sz val="8"/>
        <color rgb="FFFF0000"/>
        <rFont val="Calibri"/>
        <family val="2"/>
        <scheme val="minor"/>
      </rPr>
      <t xml:space="preserve"> (BIS)</t>
    </r>
    <r>
      <rPr>
        <b/>
        <sz val="8"/>
        <rFont val="Calibri"/>
        <family val="2"/>
        <scheme val="minor"/>
      </rPr>
      <t xml:space="preserve"> applies?</t>
    </r>
  </si>
  <si>
    <r>
      <rPr>
        <sz val="8"/>
        <rFont val="Calibri"/>
        <family val="2"/>
        <scheme val="minor"/>
      </rPr>
      <t>By Signing I confirm that I have updated the</t>
    </r>
    <r>
      <rPr>
        <b/>
        <sz val="8"/>
        <rFont val="Calibri"/>
        <family val="2"/>
        <scheme val="minor"/>
      </rPr>
      <t xml:space="preserve"> Procurement Tracking Sheet </t>
    </r>
    <r>
      <rPr>
        <sz val="8"/>
        <rFont val="Calibri"/>
        <family val="2"/>
        <scheme val="minor"/>
      </rPr>
      <t>as required</t>
    </r>
  </si>
  <si>
    <t>Currency-USD</t>
  </si>
  <si>
    <t>syp: 250mg/ 5ml ,Bottle</t>
  </si>
  <si>
    <t>caps:500 mg ,Box</t>
  </si>
  <si>
    <t>Ciprofloxacin *</t>
  </si>
  <si>
    <t>tabs: 500 mg.</t>
  </si>
  <si>
    <t>Ceftriaxon inj</t>
  </si>
  <si>
    <t>(Clarithromycine) 125mg susp</t>
  </si>
  <si>
    <t>125mg susp</t>
  </si>
  <si>
    <t>HYDROCORTISONE 100 mg Injection</t>
  </si>
  <si>
    <t>100 mg Amp</t>
  </si>
  <si>
    <t>D5 1/5 NS DRIP</t>
  </si>
  <si>
    <t>bottel</t>
  </si>
  <si>
    <t xml:space="preserve"> D N S DRIP</t>
  </si>
  <si>
    <t xml:space="preserve"> N.S DRIP</t>
  </si>
  <si>
    <t xml:space="preserve"> D5 DRIP</t>
  </si>
  <si>
    <t xml:space="preserve"> COBAL 500MG</t>
  </si>
  <si>
    <t>Anticough pediatric</t>
  </si>
  <si>
    <t xml:space="preserve"> Anticough Adult</t>
  </si>
  <si>
    <t>Riabal 7.5 mg/5mg syrup</t>
  </si>
  <si>
    <t>Omeprazole20mg tabs</t>
  </si>
  <si>
    <t>Water for Injection</t>
  </si>
  <si>
    <t>Metronidazole drip</t>
  </si>
  <si>
    <t>HYDROCORTISONE ointement</t>
  </si>
  <si>
    <t>tube</t>
  </si>
  <si>
    <t>Diclofenac gel message cream</t>
  </si>
  <si>
    <t xml:space="preserve">Lactone(Lactulose) Syrup </t>
  </si>
  <si>
    <t>Sodium Bicarbonate Drop</t>
  </si>
  <si>
    <t>drop</t>
  </si>
  <si>
    <t>Ketoconazole cream</t>
  </si>
  <si>
    <t xml:space="preserve">Ivermectine 6 mg tabs </t>
  </si>
  <si>
    <t>strip</t>
  </si>
  <si>
    <t>Otocol Drop</t>
  </si>
  <si>
    <t>Proximol Effervescn</t>
  </si>
  <si>
    <t>Domperidone tabs 10mg</t>
  </si>
  <si>
    <t>Diclofinac Sodium inj 75 mg</t>
  </si>
  <si>
    <t>inj</t>
  </si>
  <si>
    <t>Canula 22</t>
  </si>
  <si>
    <t>amaryle 3mg</t>
  </si>
  <si>
    <t>Canula 24</t>
  </si>
  <si>
    <t>Doxazoin 2mg tabs</t>
  </si>
  <si>
    <t>zinc sulphate Syrup</t>
  </si>
  <si>
    <t xml:space="preserve">Additional Comments: Medicine for Madani site: </t>
  </si>
  <si>
    <r>
      <t>INJ</t>
    </r>
    <r>
      <rPr>
        <sz val="8"/>
        <color theme="1"/>
        <rFont val="Times New Roman"/>
        <family val="1"/>
      </rPr>
      <t>: 500 mg</t>
    </r>
  </si>
  <si>
    <r>
      <t>INJ</t>
    </r>
    <r>
      <rPr>
        <sz val="8"/>
        <color theme="1"/>
        <rFont val="Times New Roman"/>
        <family val="1"/>
      </rPr>
      <t>: and 1 g</t>
    </r>
  </si>
  <si>
    <t>Truck</t>
  </si>
  <si>
    <t>Currency-SDG</t>
  </si>
  <si>
    <t>Unit Price-SDGS</t>
  </si>
  <si>
    <t>09-034-MED - 2023</t>
  </si>
  <si>
    <t>10-008-MED - 2023</t>
  </si>
  <si>
    <t>Procurement  Officer</t>
  </si>
  <si>
    <t>12-001-MED- 2023</t>
  </si>
  <si>
    <t>MAYADA KHIRI</t>
  </si>
  <si>
    <t>khirimayada@gmail.cm</t>
  </si>
  <si>
    <t>+249 912490968</t>
  </si>
  <si>
    <t>Plastic chair with metallic leg</t>
  </si>
  <si>
    <t>12/003/MED/23 12/004/MED/23</t>
  </si>
  <si>
    <t>Metallic cupboard size 180 x 160 x 45cm, 3 sash, metallic frame 3 by 6 thickness, 1mm paint with blue color</t>
  </si>
  <si>
    <t>Metallic Benches size 180 x 45cm from pipe 3 by 6 thickness, 1mm paint with blue color</t>
  </si>
  <si>
    <t>Pre-fabricated metallic table, size 75 x 120cm painted with heavy-duty plastic cover</t>
  </si>
  <si>
    <t>Metallic bed</t>
  </si>
  <si>
    <t>Metallic pallets (size 1m by 1m) by square, metallic frame 4cm by 8cm thickness, 1mm paint with blue color</t>
  </si>
  <si>
    <t>Metallic shelf for clinic dispensary (grade of 3 x 6cm rectangular bar frame; 10cm height of 1st shelf (layer) from the ground; 5 shelves with space of each shelf space of 40cm partition; total height of 180cm; 150cm length horizontally; depth of each shelf 45cm)</t>
  </si>
  <si>
    <t>Pcs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</si>
</sst>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_(&quot;$&quot;* #,##0.00_);_(&quot;$&quot;* \(#,##0.00\);_(&quot;$&quot;* &quot;-&quot;??_);_(@_)"/>
    <numFmt numFmtId="165" formatCode="_(* #,##0.00_);_(* \(#,##0.00\);_(* &quot;-&quot;??_);_(@_)"/>
    <numFmt numFmtId="166" formatCode="[$-409]d\-mmm\-yy;@"/>
    <numFmt numFmtId="167" formatCode="_(* #,##0_);_(* \(#,##0\);_(* &quot;-&quot;??_);_(@_)"/>
  </numFmts>
  <fonts count="62" x14ac:knownFonts="1">
    <font>
      <sz val="11"/>
      <color theme="1"/>
      <name val="Calibri"/>
      <family val="2"/>
      <scheme val="minor"/>
    </font>
    <font>
      <sz val="11"/>
      <color theme="1"/>
      <name val="Calibri"/>
      <family val="2"/>
      <scheme val="minor"/>
    </font>
    <font>
      <u/>
      <sz val="11"/>
      <color theme="10"/>
      <name val="Calibri"/>
      <family val="2"/>
      <scheme val="minor"/>
    </font>
    <font>
      <sz val="8"/>
      <name val="Calibri"/>
      <family val="2"/>
    </font>
    <font>
      <b/>
      <sz val="8"/>
      <name val="Calibri"/>
      <family val="2"/>
    </font>
    <font>
      <sz val="10"/>
      <name val="Arial"/>
      <family val="2"/>
    </font>
    <font>
      <sz val="8"/>
      <name val="Calibri"/>
      <family val="2"/>
      <scheme val="minor"/>
    </font>
    <font>
      <b/>
      <sz val="8"/>
      <color theme="0"/>
      <name val="Calibri"/>
      <family val="2"/>
    </font>
    <font>
      <b/>
      <sz val="8"/>
      <name val="Times New Roman"/>
      <family val="1"/>
    </font>
    <font>
      <sz val="8"/>
      <color theme="1"/>
      <name val="Calibri"/>
      <family val="2"/>
      <scheme val="minor"/>
    </font>
    <font>
      <sz val="8"/>
      <name val="Times New Roman"/>
      <family val="1"/>
    </font>
    <font>
      <u/>
      <sz val="8"/>
      <color theme="10"/>
      <name val="Calibri"/>
      <family val="2"/>
      <scheme val="minor"/>
    </font>
    <font>
      <sz val="8"/>
      <color theme="4" tint="-0.249977111117893"/>
      <name val="Calibri"/>
      <family val="2"/>
    </font>
    <font>
      <b/>
      <sz val="8"/>
      <color theme="1"/>
      <name val="Calibri"/>
      <family val="2"/>
    </font>
    <font>
      <sz val="8"/>
      <color theme="1"/>
      <name val="Calibri"/>
      <family val="2"/>
    </font>
    <font>
      <b/>
      <u/>
      <sz val="8"/>
      <color rgb="FFFF0000"/>
      <name val="Calibri"/>
      <family val="2"/>
    </font>
    <font>
      <b/>
      <sz val="8"/>
      <name val="Arial"/>
      <family val="2"/>
    </font>
    <font>
      <i/>
      <sz val="8"/>
      <name val="Arial"/>
      <family val="2"/>
    </font>
    <font>
      <sz val="8"/>
      <name val="Arial"/>
      <family val="2"/>
    </font>
    <font>
      <b/>
      <sz val="8"/>
      <color theme="1"/>
      <name val="Calibri"/>
      <family val="2"/>
      <scheme val="minor"/>
    </font>
    <font>
      <b/>
      <sz val="8"/>
      <name val="Calibri"/>
      <family val="2"/>
      <scheme val="minor"/>
    </font>
    <font>
      <b/>
      <u/>
      <sz val="8"/>
      <color rgb="FF0070C0"/>
      <name val="Calibri"/>
      <family val="2"/>
      <scheme val="minor"/>
    </font>
    <font>
      <b/>
      <sz val="8"/>
      <color rgb="FF000000"/>
      <name val="Calibri"/>
      <family val="2"/>
      <scheme val="minor"/>
    </font>
    <font>
      <sz val="8"/>
      <color rgb="FF000000"/>
      <name val="Calibri"/>
      <family val="2"/>
      <scheme val="minor"/>
    </font>
    <font>
      <u/>
      <sz val="8"/>
      <color theme="4"/>
      <name val="Calibri"/>
      <family val="2"/>
    </font>
    <font>
      <sz val="10"/>
      <name val="Arial"/>
      <family val="2"/>
      <charset val="162"/>
    </font>
    <font>
      <u/>
      <sz val="10"/>
      <color theme="10"/>
      <name val="Arial"/>
      <family val="2"/>
    </font>
    <font>
      <sz val="8"/>
      <name val="Calibri"/>
      <family val="2"/>
      <charset val="162"/>
      <scheme val="minor"/>
    </font>
    <font>
      <sz val="11"/>
      <color theme="1"/>
      <name val="Calibri"/>
      <family val="2"/>
      <charset val="162"/>
      <scheme val="minor"/>
    </font>
    <font>
      <i/>
      <sz val="8"/>
      <name val="Calibri"/>
      <family val="2"/>
      <scheme val="minor"/>
    </font>
    <font>
      <b/>
      <sz val="8"/>
      <name val="Calibri"/>
      <family val="2"/>
      <charset val="162"/>
      <scheme val="minor"/>
    </font>
    <font>
      <b/>
      <sz val="8"/>
      <color rgb="FFFF0000"/>
      <name val="Calibri"/>
      <family val="2"/>
      <scheme val="minor"/>
    </font>
    <font>
      <i/>
      <sz val="8"/>
      <color rgb="FFFF0000"/>
      <name val="Calibri"/>
      <family val="2"/>
      <charset val="162"/>
      <scheme val="minor"/>
    </font>
    <font>
      <i/>
      <sz val="8"/>
      <name val="Calibri"/>
      <family val="2"/>
      <charset val="162"/>
      <scheme val="minor"/>
    </font>
    <font>
      <sz val="8"/>
      <color rgb="FFFF0000"/>
      <name val="Arial"/>
      <family val="2"/>
    </font>
    <font>
      <b/>
      <sz val="8"/>
      <color rgb="FFFF0000"/>
      <name val="Calibri"/>
      <family val="2"/>
      <charset val="238"/>
      <scheme val="minor"/>
    </font>
    <font>
      <b/>
      <i/>
      <sz val="8"/>
      <name val="Calibri"/>
      <family val="2"/>
    </font>
    <font>
      <b/>
      <sz val="8"/>
      <color rgb="FFFF0000"/>
      <name val="Calibri"/>
      <family val="2"/>
      <charset val="162"/>
      <scheme val="minor"/>
    </font>
    <font>
      <sz val="8"/>
      <color theme="1"/>
      <name val="Times New Roman"/>
      <family val="1"/>
    </font>
    <font>
      <b/>
      <sz val="8"/>
      <color rgb="FFFF0000"/>
      <name val="Arial"/>
      <family val="2"/>
    </font>
    <font>
      <sz val="8"/>
      <color theme="0"/>
      <name val="Calibri"/>
      <family val="2"/>
      <scheme val="minor"/>
    </font>
    <font>
      <b/>
      <sz val="12"/>
      <name val="Times New Roman"/>
      <family val="1"/>
    </font>
    <font>
      <b/>
      <sz val="12"/>
      <name val="Calibri"/>
      <family val="2"/>
    </font>
    <font>
      <b/>
      <sz val="12"/>
      <color theme="0"/>
      <name val="Calibri"/>
      <family val="2"/>
    </font>
    <font>
      <b/>
      <sz val="10"/>
      <name val="Calibri"/>
      <family val="2"/>
    </font>
    <font>
      <b/>
      <sz val="9"/>
      <name val="Times New Roman"/>
      <family val="1"/>
    </font>
    <font>
      <sz val="9"/>
      <name val="Calibri"/>
      <family val="2"/>
      <scheme val="minor"/>
    </font>
    <font>
      <u/>
      <sz val="9"/>
      <color theme="10"/>
      <name val="Calibri"/>
      <family val="2"/>
      <scheme val="minor"/>
    </font>
    <font>
      <b/>
      <sz val="9"/>
      <name val="Calibri"/>
      <family val="2"/>
    </font>
    <font>
      <b/>
      <sz val="10"/>
      <name val="Calibri"/>
      <family val="2"/>
      <scheme val="minor"/>
    </font>
    <font>
      <b/>
      <sz val="9"/>
      <name val="Calibri"/>
      <family val="2"/>
      <scheme val="minor"/>
    </font>
    <font>
      <sz val="9"/>
      <name val="Calibri"/>
      <family val="2"/>
    </font>
    <font>
      <sz val="9"/>
      <color theme="4" tint="-0.249977111117893"/>
      <name val="Calibri"/>
      <family val="2"/>
    </font>
    <font>
      <b/>
      <sz val="9"/>
      <color theme="1"/>
      <name val="Calibri"/>
      <family val="2"/>
    </font>
    <font>
      <sz val="9"/>
      <color theme="1"/>
      <name val="Calibri"/>
      <family val="2"/>
    </font>
    <font>
      <sz val="10"/>
      <name val="Calibri"/>
      <family val="2"/>
    </font>
    <font>
      <sz val="10"/>
      <name val="Calibri"/>
      <family val="2"/>
      <scheme val="minor"/>
    </font>
    <font>
      <sz val="10"/>
      <color theme="1"/>
      <name val="Calibri"/>
      <family val="2"/>
      <scheme val="minor"/>
    </font>
    <font>
      <b/>
      <sz val="10"/>
      <color theme="0"/>
      <name val="Calibri"/>
      <family val="2"/>
    </font>
    <font>
      <u/>
      <sz val="10"/>
      <color theme="10"/>
      <name val="Calibri"/>
      <family val="2"/>
      <scheme val="minor"/>
    </font>
    <font>
      <b/>
      <sz val="9"/>
      <color theme="0"/>
      <name val="Calibri"/>
      <family val="2"/>
    </font>
    <font>
      <sz val="9"/>
      <name val="Times New Roman"/>
      <family val="1"/>
    </font>
  </fonts>
  <fills count="9">
    <fill>
      <patternFill patternType="none"/>
    </fill>
    <fill>
      <patternFill patternType="gray125"/>
    </fill>
    <fill>
      <patternFill patternType="solid">
        <fgColor theme="4" tint="-0.249977111117893"/>
        <bgColor indexed="64"/>
      </patternFill>
    </fill>
    <fill>
      <patternFill patternType="solid">
        <fgColor theme="0" tint="-4.9989318521683403E-2"/>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2"/>
        <bgColor indexed="64"/>
      </patternFill>
    </fill>
    <fill>
      <patternFill patternType="solid">
        <fgColor rgb="FFFF0000"/>
        <bgColor indexed="64"/>
      </patternFill>
    </fill>
  </fills>
  <borders count="70">
    <border>
      <left/>
      <right/>
      <top/>
      <bottom/>
      <diagonal/>
    </border>
    <border>
      <left style="medium">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thin">
        <color indexed="64"/>
      </right>
      <top/>
      <bottom/>
      <diagonal/>
    </border>
    <border>
      <left style="thin">
        <color indexed="64"/>
      </left>
      <right/>
      <top/>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theme="1"/>
      </left>
      <right style="medium">
        <color theme="1"/>
      </right>
      <top/>
      <bottom style="medium">
        <color theme="1"/>
      </bottom>
      <diagonal/>
    </border>
    <border>
      <left style="thin">
        <color indexed="64"/>
      </left>
      <right style="thin">
        <color indexed="64"/>
      </right>
      <top/>
      <bottom style="thin">
        <color indexed="64"/>
      </bottom>
      <diagonal/>
    </border>
  </borders>
  <cellStyleXfs count="12">
    <xf numFmtId="0" fontId="0" fillId="0" borderId="0"/>
    <xf numFmtId="165" fontId="1" fillId="0" borderId="0" applyFont="0" applyFill="0" applyBorder="0" applyAlignment="0" applyProtection="0"/>
    <xf numFmtId="0" fontId="2" fillId="0" borderId="0" applyNumberFormat="0" applyFill="0" applyBorder="0" applyAlignment="0" applyProtection="0"/>
    <xf numFmtId="43" fontId="1" fillId="0" borderId="0" applyFont="0" applyFill="0" applyBorder="0" applyAlignment="0" applyProtection="0"/>
    <xf numFmtId="0" fontId="1" fillId="0" borderId="0"/>
    <xf numFmtId="0" fontId="5" fillId="0" borderId="0"/>
    <xf numFmtId="165" fontId="25" fillId="0" borderId="0" applyFont="0" applyFill="0" applyBorder="0" applyAlignment="0" applyProtection="0"/>
    <xf numFmtId="0" fontId="5" fillId="0" borderId="0"/>
    <xf numFmtId="0" fontId="26" fillId="0" borderId="0" applyNumberFormat="0" applyFill="0" applyBorder="0" applyAlignment="0" applyProtection="0"/>
    <xf numFmtId="0" fontId="5" fillId="0" borderId="0"/>
    <xf numFmtId="0" fontId="5" fillId="0" borderId="0"/>
    <xf numFmtId="9" fontId="28" fillId="0" borderId="0" applyFont="0" applyFill="0" applyBorder="0" applyAlignment="0" applyProtection="0"/>
  </cellStyleXfs>
  <cellXfs count="524">
    <xf numFmtId="0" fontId="0" fillId="0" borderId="0" xfId="0"/>
    <xf numFmtId="0" fontId="3" fillId="0" borderId="0" xfId="0" applyFont="1"/>
    <xf numFmtId="0" fontId="3" fillId="0" borderId="0" xfId="0" applyFont="1" applyAlignment="1">
      <alignment vertical="center"/>
    </xf>
    <xf numFmtId="0" fontId="4" fillId="0" borderId="0" xfId="0" applyFont="1" applyAlignment="1">
      <alignment vertical="center"/>
    </xf>
    <xf numFmtId="0" fontId="3" fillId="0" borderId="0" xfId="0" applyFont="1" applyAlignment="1">
      <alignment vertical="center" wrapText="1"/>
    </xf>
    <xf numFmtId="0" fontId="4" fillId="3" borderId="5" xfId="0" applyFont="1" applyFill="1" applyBorder="1" applyAlignment="1">
      <alignment vertical="center"/>
    </xf>
    <xf numFmtId="0" fontId="8" fillId="0" borderId="6" xfId="0" applyFont="1" applyBorder="1" applyAlignment="1">
      <alignment horizontal="center" vertical="center"/>
    </xf>
    <xf numFmtId="0" fontId="9" fillId="0" borderId="0" xfId="0" applyFont="1"/>
    <xf numFmtId="0" fontId="3" fillId="3" borderId="17" xfId="0" applyFont="1" applyFill="1" applyBorder="1" applyAlignment="1">
      <alignment vertical="center"/>
    </xf>
    <xf numFmtId="0" fontId="4" fillId="0" borderId="0" xfId="0" applyFont="1"/>
    <xf numFmtId="0" fontId="3" fillId="0" borderId="33" xfId="0" applyFont="1" applyBorder="1" applyAlignment="1">
      <alignment horizontal="center" vertical="center" wrapText="1"/>
    </xf>
    <xf numFmtId="2" fontId="3" fillId="3" borderId="17" xfId="0" applyNumberFormat="1" applyFont="1" applyFill="1" applyBorder="1" applyAlignment="1">
      <alignment horizontal="center" vertical="center" wrapText="1"/>
    </xf>
    <xf numFmtId="2" fontId="3" fillId="6" borderId="17" xfId="0" applyNumberFormat="1" applyFont="1" applyFill="1" applyBorder="1" applyAlignment="1">
      <alignment horizontal="center" vertical="center" wrapText="1"/>
    </xf>
    <xf numFmtId="0" fontId="3" fillId="0" borderId="17" xfId="0" quotePrefix="1" applyFont="1" applyBorder="1" applyAlignment="1">
      <alignment horizontal="center" vertical="center"/>
    </xf>
    <xf numFmtId="3" fontId="6" fillId="0" borderId="17" xfId="0" applyNumberFormat="1" applyFont="1" applyBorder="1" applyAlignment="1">
      <alignment horizontal="center" vertical="center"/>
    </xf>
    <xf numFmtId="165" fontId="3" fillId="0" borderId="17" xfId="1" applyFont="1" applyFill="1" applyBorder="1" applyAlignment="1">
      <alignment vertical="center"/>
    </xf>
    <xf numFmtId="0" fontId="3" fillId="0" borderId="17" xfId="0" applyFont="1" applyBorder="1" applyAlignment="1">
      <alignment vertical="center"/>
    </xf>
    <xf numFmtId="3" fontId="10" fillId="0" borderId="17" xfId="3" applyNumberFormat="1" applyFont="1" applyFill="1" applyBorder="1" applyAlignment="1">
      <alignment horizontal="center" vertical="center"/>
    </xf>
    <xf numFmtId="0" fontId="8" fillId="0" borderId="17" xfId="0" applyFont="1" applyBorder="1" applyAlignment="1">
      <alignment vertical="center"/>
    </xf>
    <xf numFmtId="0" fontId="3" fillId="0" borderId="0" xfId="0" applyFont="1" applyAlignment="1">
      <alignment horizontal="right" vertical="center"/>
    </xf>
    <xf numFmtId="165" fontId="3" fillId="0" borderId="48" xfId="0" applyNumberFormat="1" applyFont="1" applyBorder="1" applyAlignment="1">
      <alignment vertical="center"/>
    </xf>
    <xf numFmtId="0" fontId="10" fillId="0" borderId="6" xfId="0" applyFont="1" applyBorder="1" applyAlignment="1">
      <alignment horizontal="center" vertical="center"/>
    </xf>
    <xf numFmtId="0" fontId="3" fillId="0" borderId="0" xfId="0" applyFont="1" applyAlignment="1">
      <alignment horizontal="right"/>
    </xf>
    <xf numFmtId="0" fontId="3" fillId="8" borderId="0" xfId="0" applyFont="1" applyFill="1"/>
    <xf numFmtId="0" fontId="3" fillId="0" borderId="49" xfId="0" applyFont="1" applyBorder="1"/>
    <xf numFmtId="0" fontId="3" fillId="0" borderId="6" xfId="0" applyFont="1" applyBorder="1" applyAlignment="1">
      <alignment horizontal="center" vertical="center"/>
    </xf>
    <xf numFmtId="0" fontId="12" fillId="0" borderId="0" xfId="0" applyFont="1" applyAlignment="1">
      <alignment horizontal="left"/>
    </xf>
    <xf numFmtId="0" fontId="3" fillId="0" borderId="35" xfId="0" applyFont="1" applyBorder="1"/>
    <xf numFmtId="0" fontId="4" fillId="0" borderId="0" xfId="0" applyFont="1" applyAlignment="1">
      <alignment horizontal="right"/>
    </xf>
    <xf numFmtId="165" fontId="4" fillId="0" borderId="50" xfId="0" applyNumberFormat="1" applyFont="1" applyBorder="1"/>
    <xf numFmtId="0" fontId="16" fillId="3" borderId="9" xfId="0" applyFont="1" applyFill="1" applyBorder="1" applyAlignment="1">
      <alignment vertical="center"/>
    </xf>
    <xf numFmtId="0" fontId="16" fillId="3" borderId="10" xfId="0" applyFont="1" applyFill="1" applyBorder="1" applyAlignment="1">
      <alignment vertical="center"/>
    </xf>
    <xf numFmtId="0" fontId="16" fillId="3" borderId="11" xfId="0" applyFont="1" applyFill="1" applyBorder="1" applyAlignment="1">
      <alignment vertical="center"/>
    </xf>
    <xf numFmtId="0" fontId="16" fillId="0" borderId="47" xfId="0" applyFont="1" applyBorder="1" applyAlignment="1">
      <alignment horizontal="left" vertical="center"/>
    </xf>
    <xf numFmtId="0" fontId="16" fillId="0" borderId="52" xfId="0" applyFont="1" applyBorder="1" applyAlignment="1">
      <alignment horizontal="left" vertical="center"/>
    </xf>
    <xf numFmtId="0" fontId="16" fillId="0" borderId="0" xfId="0" applyFont="1" applyAlignment="1">
      <alignment horizontal="left" vertical="center"/>
    </xf>
    <xf numFmtId="0" fontId="18" fillId="0" borderId="0" xfId="0" applyFont="1" applyAlignment="1">
      <alignment horizontal="center" vertical="center"/>
    </xf>
    <xf numFmtId="0" fontId="16" fillId="0" borderId="0" xfId="0" applyFont="1" applyAlignment="1">
      <alignment horizontal="center" vertical="center"/>
    </xf>
    <xf numFmtId="0" fontId="23" fillId="0" borderId="23" xfId="0" applyFont="1" applyBorder="1" applyAlignment="1">
      <alignment horizontal="left" vertical="center" wrapText="1"/>
    </xf>
    <xf numFmtId="0" fontId="23" fillId="0" borderId="36" xfId="0" applyFont="1" applyBorder="1" applyAlignment="1">
      <alignment horizontal="left" vertical="center" wrapText="1"/>
    </xf>
    <xf numFmtId="0" fontId="6" fillId="0" borderId="0" xfId="0" applyFont="1" applyAlignment="1">
      <alignment horizontal="left" vertical="center" wrapText="1"/>
    </xf>
    <xf numFmtId="0" fontId="3" fillId="0" borderId="0" xfId="0" applyFont="1" applyAlignment="1">
      <alignment horizontal="left" vertical="center" wrapText="1"/>
    </xf>
    <xf numFmtId="0" fontId="3" fillId="0" borderId="0" xfId="0" applyFont="1" applyAlignment="1">
      <alignment horizontal="left" vertical="center"/>
    </xf>
    <xf numFmtId="0" fontId="27" fillId="0" borderId="36" xfId="5" applyFont="1" applyBorder="1" applyAlignment="1">
      <alignment horizontal="right" vertical="top"/>
    </xf>
    <xf numFmtId="3" fontId="6" fillId="0" borderId="0" xfId="5" applyNumberFormat="1" applyFont="1" applyAlignment="1">
      <alignment horizontal="left"/>
    </xf>
    <xf numFmtId="0" fontId="27" fillId="0" borderId="0" xfId="5" applyFont="1" applyAlignment="1">
      <alignment horizontal="left"/>
    </xf>
    <xf numFmtId="0" fontId="27" fillId="0" borderId="52" xfId="5" applyFont="1" applyBorder="1" applyAlignment="1">
      <alignment horizontal="left"/>
    </xf>
    <xf numFmtId="0" fontId="27" fillId="0" borderId="43" xfId="5" applyFont="1" applyBorder="1" applyAlignment="1">
      <alignment horizontal="left" vertical="center"/>
    </xf>
    <xf numFmtId="0" fontId="27" fillId="0" borderId="36" xfId="5" applyFont="1" applyBorder="1"/>
    <xf numFmtId="0" fontId="27" fillId="3" borderId="53" xfId="5" applyFont="1" applyFill="1" applyBorder="1" applyAlignment="1">
      <alignment horizontal="center"/>
    </xf>
    <xf numFmtId="3" fontId="27" fillId="0" borderId="0" xfId="5" applyNumberFormat="1" applyFont="1" applyAlignment="1">
      <alignment horizontal="left"/>
    </xf>
    <xf numFmtId="0" fontId="27" fillId="0" borderId="0" xfId="5" applyFont="1"/>
    <xf numFmtId="0" fontId="20" fillId="0" borderId="0" xfId="5" applyFont="1" applyAlignment="1">
      <alignment horizontal="left" vertical="center"/>
    </xf>
    <xf numFmtId="0" fontId="6" fillId="0" borderId="0" xfId="5" applyFont="1" applyAlignment="1">
      <alignment vertical="center"/>
    </xf>
    <xf numFmtId="166" fontId="20" fillId="0" borderId="57" xfId="5" applyNumberFormat="1" applyFont="1" applyBorder="1" applyAlignment="1">
      <alignment horizontal="center" vertical="center"/>
    </xf>
    <xf numFmtId="0" fontId="6" fillId="0" borderId="0" xfId="5" applyFont="1"/>
    <xf numFmtId="3" fontId="20" fillId="0" borderId="0" xfId="5" applyNumberFormat="1" applyFont="1" applyAlignment="1">
      <alignment horizontal="right" vertical="center"/>
    </xf>
    <xf numFmtId="0" fontId="27" fillId="0" borderId="54" xfId="5" applyFont="1" applyBorder="1"/>
    <xf numFmtId="0" fontId="27" fillId="0" borderId="55" xfId="5" applyFont="1" applyBorder="1"/>
    <xf numFmtId="0" fontId="20" fillId="3" borderId="42" xfId="5" applyFont="1" applyFill="1" applyBorder="1" applyAlignment="1">
      <alignment horizontal="left" vertical="center"/>
    </xf>
    <xf numFmtId="0" fontId="27" fillId="0" borderId="0" xfId="5" applyFont="1" applyAlignment="1">
      <alignment horizontal="center"/>
    </xf>
    <xf numFmtId="0" fontId="32" fillId="0" borderId="0" xfId="5" applyFont="1"/>
    <xf numFmtId="0" fontId="33" fillId="0" borderId="0" xfId="5" applyFont="1"/>
    <xf numFmtId="3" fontId="27" fillId="0" borderId="0" xfId="5" applyNumberFormat="1" applyFont="1"/>
    <xf numFmtId="4" fontId="20" fillId="0" borderId="26" xfId="6" applyNumberFormat="1" applyFont="1" applyFill="1" applyBorder="1" applyAlignment="1">
      <alignment horizontal="center" vertical="center"/>
    </xf>
    <xf numFmtId="3" fontId="20" fillId="0" borderId="57" xfId="5" applyNumberFormat="1" applyFont="1" applyBorder="1" applyAlignment="1">
      <alignment horizontal="center" vertical="center"/>
    </xf>
    <xf numFmtId="3" fontId="33" fillId="0" borderId="0" xfId="5" applyNumberFormat="1" applyFont="1" applyAlignment="1">
      <alignment vertical="center"/>
    </xf>
    <xf numFmtId="0" fontId="33" fillId="0" borderId="0" xfId="5" applyFont="1" applyAlignment="1">
      <alignment horizontal="right"/>
    </xf>
    <xf numFmtId="0" fontId="30" fillId="3" borderId="58" xfId="5" applyFont="1" applyFill="1" applyBorder="1" applyAlignment="1">
      <alignment horizontal="center" vertical="center"/>
    </xf>
    <xf numFmtId="0" fontId="30" fillId="3" borderId="59" xfId="5" applyFont="1" applyFill="1" applyBorder="1" applyAlignment="1">
      <alignment horizontal="center" vertical="center"/>
    </xf>
    <xf numFmtId="10" fontId="20" fillId="3" borderId="47" xfId="5" applyNumberFormat="1" applyFont="1" applyFill="1" applyBorder="1" applyAlignment="1">
      <alignment horizontal="center" vertical="center" wrapText="1"/>
    </xf>
    <xf numFmtId="10" fontId="20" fillId="0" borderId="12" xfId="5" applyNumberFormat="1" applyFont="1" applyBorder="1" applyAlignment="1">
      <alignment horizontal="center" vertical="center" wrapText="1"/>
    </xf>
    <xf numFmtId="10" fontId="20" fillId="0" borderId="16" xfId="5" applyNumberFormat="1" applyFont="1" applyBorder="1" applyAlignment="1">
      <alignment horizontal="center" vertical="center" wrapText="1"/>
    </xf>
    <xf numFmtId="0" fontId="30" fillId="3" borderId="37" xfId="5" applyFont="1" applyFill="1" applyBorder="1" applyAlignment="1">
      <alignment horizontal="center" vertical="center"/>
    </xf>
    <xf numFmtId="10" fontId="20" fillId="3" borderId="56" xfId="5" applyNumberFormat="1" applyFont="1" applyFill="1" applyBorder="1" applyAlignment="1">
      <alignment horizontal="center" vertical="center" wrapText="1"/>
    </xf>
    <xf numFmtId="10" fontId="20" fillId="3" borderId="40" xfId="5" applyNumberFormat="1" applyFont="1" applyFill="1" applyBorder="1" applyAlignment="1">
      <alignment horizontal="center" vertical="center" wrapText="1"/>
    </xf>
    <xf numFmtId="10" fontId="20" fillId="3" borderId="41" xfId="5" applyNumberFormat="1" applyFont="1" applyFill="1" applyBorder="1" applyAlignment="1">
      <alignment horizontal="center" vertical="center" wrapText="1"/>
    </xf>
    <xf numFmtId="0" fontId="30" fillId="4" borderId="17" xfId="9" applyFont="1" applyFill="1" applyBorder="1" applyAlignment="1">
      <alignment horizontal="center" vertical="center"/>
    </xf>
    <xf numFmtId="0" fontId="18" fillId="0" borderId="17" xfId="4" applyFont="1" applyBorder="1" applyAlignment="1">
      <alignment horizontal="left" vertical="center" wrapText="1"/>
    </xf>
    <xf numFmtId="167" fontId="6" fillId="0" borderId="17" xfId="3" applyNumberFormat="1" applyFont="1" applyBorder="1" applyAlignment="1">
      <alignment horizontal="left" vertical="center" wrapText="1"/>
    </xf>
    <xf numFmtId="167" fontId="6" fillId="0" borderId="17" xfId="3" applyNumberFormat="1" applyFont="1" applyFill="1" applyBorder="1" applyAlignment="1">
      <alignment horizontal="center" vertical="center"/>
    </xf>
    <xf numFmtId="1" fontId="20" fillId="0" borderId="17" xfId="9" applyNumberFormat="1" applyFont="1" applyBorder="1" applyAlignment="1">
      <alignment horizontal="left" vertical="center" wrapText="1"/>
    </xf>
    <xf numFmtId="165" fontId="27" fillId="0" borderId="0" xfId="5" applyNumberFormat="1" applyFont="1"/>
    <xf numFmtId="0" fontId="27" fillId="0" borderId="17" xfId="5" applyFont="1" applyBorder="1"/>
    <xf numFmtId="0" fontId="34" fillId="0" borderId="17" xfId="4" applyFont="1" applyBorder="1" applyAlignment="1">
      <alignment horizontal="center" vertical="center" wrapText="1"/>
    </xf>
    <xf numFmtId="167" fontId="6" fillId="0" borderId="17" xfId="3" applyNumberFormat="1" applyFont="1" applyFill="1" applyBorder="1" applyAlignment="1">
      <alignment horizontal="left" vertical="center"/>
    </xf>
    <xf numFmtId="10" fontId="20" fillId="0" borderId="17" xfId="9" applyNumberFormat="1" applyFont="1" applyBorder="1" applyAlignment="1">
      <alignment horizontal="left" vertical="center" wrapText="1"/>
    </xf>
    <xf numFmtId="10" fontId="6" fillId="0" borderId="17" xfId="4" applyNumberFormat="1" applyFont="1" applyBorder="1" applyAlignment="1">
      <alignment horizontal="left" vertical="center" wrapText="1"/>
    </xf>
    <xf numFmtId="0" fontId="35" fillId="0" borderId="0" xfId="5" applyFont="1" applyAlignment="1">
      <alignment horizontal="right"/>
    </xf>
    <xf numFmtId="0" fontId="31" fillId="0" borderId="0" xfId="5" applyFont="1" applyAlignment="1">
      <alignment horizontal="right"/>
    </xf>
    <xf numFmtId="9" fontId="20" fillId="3" borderId="27" xfId="11" applyFont="1" applyFill="1" applyBorder="1" applyAlignment="1">
      <alignment horizontal="left"/>
    </xf>
    <xf numFmtId="167" fontId="20" fillId="0" borderId="37" xfId="6" applyNumberFormat="1" applyFont="1" applyBorder="1" applyAlignment="1">
      <alignment vertical="center"/>
    </xf>
    <xf numFmtId="167" fontId="27" fillId="0" borderId="54" xfId="6" applyNumberFormat="1" applyFont="1" applyBorder="1" applyAlignment="1"/>
    <xf numFmtId="167" fontId="27" fillId="0" borderId="0" xfId="6" applyNumberFormat="1" applyFont="1" applyBorder="1" applyAlignment="1"/>
    <xf numFmtId="0" fontId="20" fillId="3" borderId="5" xfId="5" applyFont="1" applyFill="1" applyBorder="1" applyAlignment="1">
      <alignment horizontal="left" vertical="center"/>
    </xf>
    <xf numFmtId="0" fontId="6" fillId="0" borderId="6" xfId="5" applyFont="1" applyBorder="1" applyAlignment="1">
      <alignment horizontal="center" vertical="center"/>
    </xf>
    <xf numFmtId="3" fontId="20" fillId="0" borderId="0" xfId="5" applyNumberFormat="1" applyFont="1" applyAlignment="1">
      <alignment horizontal="left"/>
    </xf>
    <xf numFmtId="167" fontId="6" fillId="0" borderId="57" xfId="6" applyNumberFormat="1" applyFont="1" applyFill="1" applyBorder="1" applyAlignment="1">
      <alignment vertical="center"/>
    </xf>
    <xf numFmtId="167" fontId="27" fillId="0" borderId="54" xfId="6" applyNumberFormat="1" applyFont="1" applyFill="1" applyBorder="1" applyAlignment="1"/>
    <xf numFmtId="167" fontId="27" fillId="0" borderId="0" xfId="6" applyNumberFormat="1" applyFont="1" applyFill="1" applyBorder="1" applyAlignment="1"/>
    <xf numFmtId="167" fontId="6" fillId="0" borderId="0" xfId="6" applyNumberFormat="1" applyFont="1" applyBorder="1" applyAlignment="1"/>
    <xf numFmtId="0" fontId="20" fillId="3" borderId="45" xfId="5" applyFont="1" applyFill="1" applyBorder="1" applyAlignment="1">
      <alignment horizontal="left" vertical="center"/>
    </xf>
    <xf numFmtId="3" fontId="6" fillId="0" borderId="0" xfId="5" applyNumberFormat="1" applyFont="1" applyAlignment="1">
      <alignment horizontal="center"/>
    </xf>
    <xf numFmtId="3" fontId="20" fillId="0" borderId="0" xfId="5" applyNumberFormat="1" applyFont="1" applyAlignment="1">
      <alignment horizontal="left" vertical="center"/>
    </xf>
    <xf numFmtId="167" fontId="20" fillId="0" borderId="42" xfId="6" applyNumberFormat="1" applyFont="1" applyFill="1" applyBorder="1" applyAlignment="1">
      <alignment horizontal="right" vertical="center"/>
    </xf>
    <xf numFmtId="4" fontId="6" fillId="0" borderId="60" xfId="6" applyNumberFormat="1" applyFont="1" applyFill="1" applyBorder="1" applyAlignment="1">
      <alignment horizontal="center" vertical="center" wrapText="1"/>
    </xf>
    <xf numFmtId="4" fontId="6" fillId="0" borderId="0" xfId="6" applyNumberFormat="1" applyFont="1" applyFill="1" applyBorder="1" applyAlignment="1">
      <alignment horizontal="center" vertical="center" wrapText="1"/>
    </xf>
    <xf numFmtId="4" fontId="6" fillId="0" borderId="61" xfId="6" applyNumberFormat="1" applyFont="1" applyFill="1" applyBorder="1" applyAlignment="1">
      <alignment horizontal="center" vertical="center" wrapText="1"/>
    </xf>
    <xf numFmtId="0" fontId="20" fillId="3" borderId="56" xfId="5" applyFont="1" applyFill="1" applyBorder="1" applyAlignment="1">
      <alignment horizontal="left" vertical="center"/>
    </xf>
    <xf numFmtId="0" fontId="20" fillId="3" borderId="31" xfId="5" applyFont="1" applyFill="1" applyBorder="1" applyAlignment="1">
      <alignment horizontal="left" vertical="center"/>
    </xf>
    <xf numFmtId="0" fontId="27" fillId="0" borderId="32" xfId="5" applyFont="1" applyBorder="1" applyAlignment="1">
      <alignment horizontal="center" vertical="center"/>
    </xf>
    <xf numFmtId="165" fontId="19" fillId="0" borderId="23" xfId="6" applyFont="1" applyFill="1" applyBorder="1" applyAlignment="1">
      <alignment horizontal="right" vertical="center"/>
    </xf>
    <xf numFmtId="4" fontId="6" fillId="0" borderId="60" xfId="6" applyNumberFormat="1" applyFont="1" applyFill="1" applyBorder="1" applyAlignment="1">
      <alignment horizontal="left" vertical="center" wrapText="1"/>
    </xf>
    <xf numFmtId="3" fontId="30" fillId="0" borderId="0" xfId="5" applyNumberFormat="1" applyFont="1" applyAlignment="1">
      <alignment horizontal="right"/>
    </xf>
    <xf numFmtId="167" fontId="30" fillId="0" borderId="0" xfId="6" applyNumberFormat="1" applyFont="1" applyFill="1" applyBorder="1" applyAlignment="1">
      <alignment horizontal="left"/>
    </xf>
    <xf numFmtId="167" fontId="37" fillId="0" borderId="10" xfId="6" applyNumberFormat="1" applyFont="1" applyFill="1" applyBorder="1" applyAlignment="1">
      <alignment horizontal="center"/>
    </xf>
    <xf numFmtId="167" fontId="37" fillId="0" borderId="28" xfId="6" applyNumberFormat="1" applyFont="1" applyFill="1" applyBorder="1" applyAlignment="1">
      <alignment horizontal="center"/>
    </xf>
    <xf numFmtId="0" fontId="30" fillId="0" borderId="20" xfId="5" applyFont="1" applyBorder="1" applyAlignment="1">
      <alignment horizontal="left" vertical="top"/>
    </xf>
    <xf numFmtId="0" fontId="30" fillId="0" borderId="22" xfId="5" applyFont="1" applyBorder="1" applyAlignment="1">
      <alignment horizontal="left" vertical="top"/>
    </xf>
    <xf numFmtId="0" fontId="30" fillId="0" borderId="19" xfId="5" applyFont="1" applyBorder="1" applyAlignment="1">
      <alignment horizontal="left" vertical="top"/>
    </xf>
    <xf numFmtId="0" fontId="30" fillId="0" borderId="27" xfId="5" applyFont="1" applyBorder="1" applyAlignment="1">
      <alignment horizontal="left" vertical="top"/>
    </xf>
    <xf numFmtId="0" fontId="30" fillId="0" borderId="28" xfId="5" applyFont="1" applyBorder="1" applyAlignment="1">
      <alignment horizontal="left" vertical="top"/>
    </xf>
    <xf numFmtId="0" fontId="30" fillId="0" borderId="29" xfId="5" applyFont="1" applyBorder="1" applyAlignment="1">
      <alignment horizontal="left" vertical="top"/>
    </xf>
    <xf numFmtId="4" fontId="6" fillId="0" borderId="0" xfId="6" applyNumberFormat="1" applyFont="1" applyFill="1" applyBorder="1" applyAlignment="1">
      <alignment horizontal="right"/>
    </xf>
    <xf numFmtId="3" fontId="30" fillId="0" borderId="0" xfId="5" applyNumberFormat="1" applyFont="1" applyAlignment="1">
      <alignment horizontal="center"/>
    </xf>
    <xf numFmtId="0" fontId="30" fillId="0" borderId="27" xfId="5" applyFont="1" applyBorder="1" applyAlignment="1">
      <alignment horizontal="left" vertical="top" wrapText="1"/>
    </xf>
    <xf numFmtId="0" fontId="30" fillId="0" borderId="28" xfId="5" applyFont="1" applyBorder="1" applyAlignment="1">
      <alignment horizontal="left" vertical="top" wrapText="1"/>
    </xf>
    <xf numFmtId="0" fontId="30" fillId="0" borderId="29" xfId="5" applyFont="1" applyBorder="1" applyAlignment="1">
      <alignment horizontal="left" vertical="top" wrapText="1"/>
    </xf>
    <xf numFmtId="3" fontId="6" fillId="0" borderId="0" xfId="5" applyNumberFormat="1" applyFont="1"/>
    <xf numFmtId="4" fontId="6" fillId="0" borderId="0" xfId="6" applyNumberFormat="1" applyFont="1" applyFill="1" applyBorder="1" applyAlignment="1"/>
    <xf numFmtId="0" fontId="20" fillId="3" borderId="9" xfId="5" applyFont="1" applyFill="1" applyBorder="1" applyAlignment="1">
      <alignment horizontal="left" vertical="center"/>
    </xf>
    <xf numFmtId="0" fontId="20" fillId="0" borderId="11" xfId="5" applyFont="1" applyBorder="1" applyAlignment="1">
      <alignment horizontal="center" vertical="top"/>
    </xf>
    <xf numFmtId="0" fontId="30" fillId="0" borderId="55" xfId="5" applyFont="1" applyBorder="1" applyAlignment="1">
      <alignment vertical="top"/>
    </xf>
    <xf numFmtId="0" fontId="30" fillId="0" borderId="46" xfId="5" applyFont="1" applyBorder="1" applyAlignment="1">
      <alignment horizontal="center" vertical="center" wrapText="1"/>
    </xf>
    <xf numFmtId="0" fontId="30" fillId="0" borderId="10" xfId="5" applyFont="1" applyBorder="1" applyAlignment="1">
      <alignment horizontal="center" vertical="center" wrapText="1"/>
    </xf>
    <xf numFmtId="0" fontId="30" fillId="0" borderId="11" xfId="5" applyFont="1" applyBorder="1" applyAlignment="1">
      <alignment horizontal="center" vertical="center" wrapText="1"/>
    </xf>
    <xf numFmtId="0" fontId="20" fillId="3" borderId="47" xfId="5" applyFont="1" applyFill="1" applyBorder="1" applyAlignment="1">
      <alignment horizontal="left" vertical="center"/>
    </xf>
    <xf numFmtId="0" fontId="20" fillId="3" borderId="17" xfId="5" applyFont="1" applyFill="1" applyBorder="1" applyAlignment="1">
      <alignment horizontal="left" vertical="center"/>
    </xf>
    <xf numFmtId="0" fontId="20" fillId="0" borderId="16" xfId="5" applyFont="1" applyBorder="1" applyAlignment="1">
      <alignment horizontal="center" vertical="top"/>
    </xf>
    <xf numFmtId="0" fontId="20" fillId="3" borderId="15" xfId="5" applyFont="1" applyFill="1" applyBorder="1" applyAlignment="1">
      <alignment horizontal="left" vertical="center"/>
    </xf>
    <xf numFmtId="0" fontId="20" fillId="3" borderId="13" xfId="5" applyFont="1" applyFill="1" applyBorder="1" applyAlignment="1">
      <alignment horizontal="left" vertical="center"/>
    </xf>
    <xf numFmtId="0" fontId="20" fillId="3" borderId="14" xfId="5" applyFont="1" applyFill="1" applyBorder="1" applyAlignment="1">
      <alignment horizontal="left" vertical="center"/>
    </xf>
    <xf numFmtId="0" fontId="30" fillId="0" borderId="12" xfId="5" applyFont="1" applyBorder="1" applyAlignment="1">
      <alignment horizontal="center" vertical="center"/>
    </xf>
    <xf numFmtId="0" fontId="30" fillId="0" borderId="13" xfId="5" applyFont="1" applyBorder="1" applyAlignment="1">
      <alignment horizontal="center" vertical="center"/>
    </xf>
    <xf numFmtId="0" fontId="30" fillId="0" borderId="16" xfId="5" applyFont="1" applyBorder="1" applyAlignment="1">
      <alignment horizontal="center" vertical="center"/>
    </xf>
    <xf numFmtId="166" fontId="30" fillId="0" borderId="13" xfId="5" applyNumberFormat="1" applyFont="1" applyBorder="1" applyAlignment="1">
      <alignment horizontal="center" vertical="center"/>
    </xf>
    <xf numFmtId="166" fontId="30" fillId="0" borderId="16" xfId="5" applyNumberFormat="1" applyFont="1" applyBorder="1" applyAlignment="1">
      <alignment horizontal="center" vertical="center"/>
    </xf>
    <xf numFmtId="0" fontId="20" fillId="3" borderId="38" xfId="5" applyFont="1" applyFill="1" applyBorder="1" applyAlignment="1">
      <alignment horizontal="left" vertical="center"/>
    </xf>
    <xf numFmtId="0" fontId="20" fillId="3" borderId="62" xfId="5" applyFont="1" applyFill="1" applyBorder="1" applyAlignment="1">
      <alignment horizontal="left" vertical="center"/>
    </xf>
    <xf numFmtId="0" fontId="20" fillId="3" borderId="39" xfId="5" applyFont="1" applyFill="1" applyBorder="1" applyAlignment="1">
      <alignment horizontal="left" vertical="center"/>
    </xf>
    <xf numFmtId="0" fontId="30" fillId="0" borderId="63" xfId="5" applyFont="1" applyBorder="1" applyAlignment="1">
      <alignment horizontal="center" vertical="center"/>
    </xf>
    <xf numFmtId="0" fontId="30" fillId="0" borderId="62" xfId="5" applyFont="1" applyBorder="1" applyAlignment="1">
      <alignment horizontal="center" vertical="center"/>
    </xf>
    <xf numFmtId="0" fontId="30" fillId="0" borderId="64" xfId="5" applyFont="1" applyBorder="1" applyAlignment="1">
      <alignment horizontal="center" vertical="center"/>
    </xf>
    <xf numFmtId="0" fontId="30" fillId="0" borderId="52" xfId="5" applyFont="1" applyBorder="1" applyAlignment="1">
      <alignment horizontal="left"/>
    </xf>
    <xf numFmtId="0" fontId="20" fillId="0" borderId="32" xfId="5" applyFont="1" applyBorder="1" applyAlignment="1">
      <alignment horizontal="center" vertical="center"/>
    </xf>
    <xf numFmtId="0" fontId="30" fillId="0" borderId="0" xfId="5" applyFont="1" applyAlignment="1">
      <alignment vertical="center"/>
    </xf>
    <xf numFmtId="0" fontId="4" fillId="0" borderId="0" xfId="5" applyFont="1" applyAlignment="1">
      <alignment vertical="center" wrapText="1"/>
    </xf>
    <xf numFmtId="0" fontId="4" fillId="0" borderId="0" xfId="5" applyFont="1" applyAlignment="1">
      <alignment horizontal="left" vertical="center" wrapText="1"/>
    </xf>
    <xf numFmtId="0" fontId="20" fillId="0" borderId="34" xfId="5" applyFont="1" applyBorder="1" applyAlignment="1">
      <alignment horizontal="center" vertical="center"/>
    </xf>
    <xf numFmtId="0" fontId="20" fillId="3" borderId="65" xfId="5" applyFont="1" applyFill="1" applyBorder="1" applyAlignment="1">
      <alignment horizontal="left" vertical="center"/>
    </xf>
    <xf numFmtId="0" fontId="6" fillId="0" borderId="67" xfId="5" applyFont="1" applyBorder="1" applyAlignment="1">
      <alignment horizontal="left" vertical="center"/>
    </xf>
    <xf numFmtId="0" fontId="30" fillId="0" borderId="43" xfId="5" applyFont="1" applyBorder="1" applyAlignment="1">
      <alignment horizontal="left" vertical="center"/>
    </xf>
    <xf numFmtId="0" fontId="30" fillId="0" borderId="36" xfId="5" applyFont="1" applyBorder="1" applyAlignment="1">
      <alignment vertical="center"/>
    </xf>
    <xf numFmtId="0" fontId="30" fillId="0" borderId="36" xfId="5" applyFont="1" applyBorder="1" applyAlignment="1">
      <alignment horizontal="left" vertical="center"/>
    </xf>
    <xf numFmtId="0" fontId="20" fillId="3" borderId="43" xfId="5" applyFont="1" applyFill="1" applyBorder="1" applyAlignment="1">
      <alignment horizontal="left" vertical="center"/>
    </xf>
    <xf numFmtId="0" fontId="20" fillId="3" borderId="52" xfId="5" applyFont="1" applyFill="1" applyBorder="1" applyAlignment="1">
      <alignment horizontal="left" vertical="center"/>
    </xf>
    <xf numFmtId="0" fontId="6" fillId="3" borderId="52" xfId="5" applyFont="1" applyFill="1" applyBorder="1" applyAlignment="1">
      <alignment horizontal="center"/>
    </xf>
    <xf numFmtId="0" fontId="27" fillId="7" borderId="0" xfId="5" applyFont="1" applyFill="1"/>
    <xf numFmtId="3" fontId="6" fillId="0" borderId="32" xfId="5" applyNumberFormat="1" applyFont="1" applyBorder="1" applyAlignment="1">
      <alignment horizontal="center" vertical="center"/>
    </xf>
    <xf numFmtId="0" fontId="6" fillId="3" borderId="0" xfId="5" applyFont="1" applyFill="1"/>
    <xf numFmtId="0" fontId="20" fillId="0" borderId="46" xfId="5" applyFont="1" applyBorder="1" applyAlignment="1">
      <alignment horizontal="center" vertical="center"/>
    </xf>
    <xf numFmtId="0" fontId="20" fillId="0" borderId="10" xfId="5" applyFont="1" applyBorder="1" applyAlignment="1">
      <alignment horizontal="center" vertical="center"/>
    </xf>
    <xf numFmtId="0" fontId="30" fillId="0" borderId="11" xfId="5" applyFont="1" applyBorder="1" applyAlignment="1">
      <alignment horizontal="center" vertical="center"/>
    </xf>
    <xf numFmtId="3" fontId="6" fillId="0" borderId="34" xfId="5" applyNumberFormat="1" applyFont="1" applyBorder="1" applyAlignment="1">
      <alignment horizontal="center" vertical="center"/>
    </xf>
    <xf numFmtId="0" fontId="20" fillId="0" borderId="12" xfId="5" applyFont="1" applyBorder="1" applyAlignment="1">
      <alignment horizontal="center" vertical="center"/>
    </xf>
    <xf numFmtId="0" fontId="20" fillId="0" borderId="13" xfId="5" applyFont="1" applyBorder="1" applyAlignment="1">
      <alignment horizontal="center" vertical="center"/>
    </xf>
    <xf numFmtId="3" fontId="20" fillId="3" borderId="47" xfId="5" applyNumberFormat="1" applyFont="1" applyFill="1" applyBorder="1" applyAlignment="1">
      <alignment horizontal="left" vertical="center"/>
    </xf>
    <xf numFmtId="166" fontId="20" fillId="0" borderId="13" xfId="5" applyNumberFormat="1" applyFont="1" applyBorder="1" applyAlignment="1">
      <alignment horizontal="center" vertical="center"/>
    </xf>
    <xf numFmtId="3" fontId="20" fillId="3" borderId="15" xfId="5" applyNumberFormat="1" applyFont="1" applyFill="1" applyBorder="1" applyAlignment="1">
      <alignment horizontal="left" vertical="center"/>
    </xf>
    <xf numFmtId="3" fontId="6" fillId="0" borderId="21" xfId="5" applyNumberFormat="1" applyFont="1" applyBorder="1" applyAlignment="1">
      <alignment horizontal="center" vertical="center" wrapText="1"/>
    </xf>
    <xf numFmtId="0" fontId="20" fillId="3" borderId="18" xfId="5" applyFont="1" applyFill="1" applyBorder="1" applyAlignment="1">
      <alignment horizontal="left" vertical="top"/>
    </xf>
    <xf numFmtId="0" fontId="20" fillId="3" borderId="22" xfId="5" applyFont="1" applyFill="1" applyBorder="1" applyAlignment="1">
      <alignment horizontal="left" vertical="top"/>
    </xf>
    <xf numFmtId="0" fontId="20" fillId="3" borderId="19" xfId="5" applyFont="1" applyFill="1" applyBorder="1" applyAlignment="1">
      <alignment horizontal="left" vertical="top"/>
    </xf>
    <xf numFmtId="0" fontId="20" fillId="0" borderId="20" xfId="5" applyFont="1" applyBorder="1" applyAlignment="1">
      <alignment horizontal="center" vertical="center"/>
    </xf>
    <xf numFmtId="0" fontId="20" fillId="0" borderId="22" xfId="5" applyFont="1" applyBorder="1" applyAlignment="1">
      <alignment horizontal="center" vertical="center"/>
    </xf>
    <xf numFmtId="0" fontId="30" fillId="0" borderId="21" xfId="5" applyFont="1" applyBorder="1" applyAlignment="1">
      <alignment horizontal="center" vertical="center"/>
    </xf>
    <xf numFmtId="3" fontId="6" fillId="3" borderId="36" xfId="5" applyNumberFormat="1" applyFont="1" applyFill="1" applyBorder="1"/>
    <xf numFmtId="0" fontId="20" fillId="3" borderId="23" xfId="5" applyFont="1" applyFill="1" applyBorder="1" applyAlignment="1">
      <alignment horizontal="left" vertical="top"/>
    </xf>
    <xf numFmtId="0" fontId="20" fillId="3" borderId="36" xfId="5" applyFont="1" applyFill="1" applyBorder="1" applyAlignment="1">
      <alignment horizontal="left" vertical="top"/>
    </xf>
    <xf numFmtId="0" fontId="20" fillId="3" borderId="24" xfId="5" applyFont="1" applyFill="1" applyBorder="1" applyAlignment="1">
      <alignment horizontal="left" vertical="top"/>
    </xf>
    <xf numFmtId="0" fontId="20" fillId="0" borderId="25" xfId="5" applyFont="1" applyBorder="1" applyAlignment="1">
      <alignment horizontal="center" vertical="center"/>
    </xf>
    <xf numFmtId="0" fontId="20" fillId="0" borderId="36" xfId="5" applyFont="1" applyBorder="1" applyAlignment="1">
      <alignment horizontal="center" vertical="center"/>
    </xf>
    <xf numFmtId="0" fontId="30" fillId="0" borderId="26" xfId="5" applyFont="1" applyBorder="1" applyAlignment="1">
      <alignment horizontal="center" vertical="center"/>
    </xf>
    <xf numFmtId="4" fontId="6" fillId="0" borderId="0" xfId="6" applyNumberFormat="1" applyFont="1" applyFill="1" applyBorder="1"/>
    <xf numFmtId="4" fontId="27" fillId="0" borderId="0" xfId="6" applyNumberFormat="1" applyFont="1" applyBorder="1"/>
    <xf numFmtId="4" fontId="6" fillId="0" borderId="0" xfId="6" applyNumberFormat="1" applyFont="1" applyBorder="1"/>
    <xf numFmtId="0" fontId="20" fillId="3" borderId="9" xfId="5" applyFont="1" applyFill="1" applyBorder="1" applyAlignment="1">
      <alignment horizontal="left" vertical="center" wrapText="1"/>
    </xf>
    <xf numFmtId="4" fontId="20" fillId="3" borderId="9" xfId="6" applyNumberFormat="1" applyFont="1" applyFill="1" applyBorder="1" applyAlignment="1">
      <alignment horizontal="left" vertical="center" wrapText="1"/>
    </xf>
    <xf numFmtId="4" fontId="20" fillId="3" borderId="15" xfId="6" applyNumberFormat="1" applyFont="1" applyFill="1" applyBorder="1" applyAlignment="1">
      <alignment vertical="center" wrapText="1"/>
    </xf>
    <xf numFmtId="4" fontId="20" fillId="3" borderId="42" xfId="6" applyNumberFormat="1" applyFont="1" applyFill="1" applyBorder="1" applyAlignment="1">
      <alignment horizontal="center" vertical="center"/>
    </xf>
    <xf numFmtId="10" fontId="20" fillId="3" borderId="65" xfId="5" applyNumberFormat="1" applyFont="1" applyFill="1" applyBorder="1" applyAlignment="1">
      <alignment horizontal="center" vertical="center" wrapText="1"/>
    </xf>
    <xf numFmtId="10" fontId="20" fillId="3" borderId="66" xfId="5" applyNumberFormat="1" applyFont="1" applyFill="1" applyBorder="1" applyAlignment="1">
      <alignment horizontal="center" vertical="center" wrapText="1"/>
    </xf>
    <xf numFmtId="10" fontId="20" fillId="3" borderId="67" xfId="5" applyNumberFormat="1" applyFont="1" applyFill="1" applyBorder="1" applyAlignment="1">
      <alignment horizontal="center" vertical="center" wrapText="1"/>
    </xf>
    <xf numFmtId="1" fontId="6" fillId="0" borderId="17" xfId="9" applyNumberFormat="1" applyFont="1" applyBorder="1" applyAlignment="1">
      <alignment horizontal="left" vertical="center" wrapText="1"/>
    </xf>
    <xf numFmtId="0" fontId="39" fillId="0" borderId="68" xfId="4" applyFont="1" applyBorder="1" applyAlignment="1">
      <alignment horizontal="center" vertical="center" wrapText="1"/>
    </xf>
    <xf numFmtId="167" fontId="22" fillId="0" borderId="69" xfId="3" applyNumberFormat="1" applyFont="1" applyFill="1" applyBorder="1" applyAlignment="1">
      <alignment horizontal="center" vertical="center"/>
    </xf>
    <xf numFmtId="167" fontId="20" fillId="0" borderId="69" xfId="3" applyNumberFormat="1" applyFont="1" applyFill="1" applyBorder="1" applyAlignment="1">
      <alignment horizontal="center" vertical="center"/>
    </xf>
    <xf numFmtId="1" fontId="20" fillId="0" borderId="69" xfId="9" applyNumberFormat="1" applyFont="1" applyBorder="1" applyAlignment="1">
      <alignment horizontal="left" vertical="center" wrapText="1"/>
    </xf>
    <xf numFmtId="10" fontId="20" fillId="0" borderId="69" xfId="9" applyNumberFormat="1" applyFont="1" applyBorder="1" applyAlignment="1">
      <alignment horizontal="left" vertical="center" wrapText="1"/>
    </xf>
    <xf numFmtId="10" fontId="6" fillId="0" borderId="69" xfId="4" applyNumberFormat="1" applyFont="1" applyBorder="1" applyAlignment="1">
      <alignment horizontal="left" vertical="center" wrapText="1"/>
    </xf>
    <xf numFmtId="9" fontId="20" fillId="3" borderId="12" xfId="11" applyFont="1" applyFill="1" applyBorder="1" applyAlignment="1">
      <alignment horizontal="right"/>
    </xf>
    <xf numFmtId="167" fontId="20" fillId="0" borderId="57" xfId="6" applyNumberFormat="1" applyFont="1" applyBorder="1" applyAlignment="1">
      <alignment vertical="center"/>
    </xf>
    <xf numFmtId="3" fontId="20" fillId="0" borderId="0" xfId="5" applyNumberFormat="1" applyFont="1" applyAlignment="1">
      <alignment horizontal="right"/>
    </xf>
    <xf numFmtId="4" fontId="40" fillId="0" borderId="60" xfId="6" applyNumberFormat="1" applyFont="1" applyFill="1" applyBorder="1" applyAlignment="1">
      <alignment horizontal="center" vertical="center" wrapText="1"/>
    </xf>
    <xf numFmtId="165" fontId="20" fillId="0" borderId="23" xfId="6" applyFont="1" applyFill="1" applyBorder="1" applyAlignment="1">
      <alignment horizontal="right" vertical="center"/>
    </xf>
    <xf numFmtId="167" fontId="30" fillId="0" borderId="0" xfId="6" applyNumberFormat="1" applyFont="1" applyFill="1" applyBorder="1" applyAlignment="1"/>
    <xf numFmtId="0" fontId="18" fillId="0" borderId="12" xfId="4" applyFont="1" applyBorder="1" applyAlignment="1">
      <alignment horizontal="left" vertical="center" wrapText="1"/>
    </xf>
    <xf numFmtId="0" fontId="18" fillId="0" borderId="14" xfId="4" applyFont="1" applyBorder="1" applyAlignment="1">
      <alignment horizontal="left" vertical="center" wrapText="1"/>
    </xf>
    <xf numFmtId="0" fontId="18" fillId="0" borderId="66" xfId="4" applyFont="1" applyBorder="1" applyAlignment="1">
      <alignment horizontal="left" vertical="center" wrapText="1"/>
    </xf>
    <xf numFmtId="0" fontId="4" fillId="7" borderId="17" xfId="0" quotePrefix="1" applyFont="1" applyFill="1" applyBorder="1" applyAlignment="1">
      <alignment horizontal="center" vertical="center"/>
    </xf>
    <xf numFmtId="0" fontId="16" fillId="7" borderId="17" xfId="4" applyFont="1" applyFill="1" applyBorder="1" applyAlignment="1">
      <alignment horizontal="left" vertical="center" wrapText="1"/>
    </xf>
    <xf numFmtId="2" fontId="3" fillId="7" borderId="17" xfId="0" applyNumberFormat="1" applyFont="1" applyFill="1" applyBorder="1" applyAlignment="1">
      <alignment horizontal="center" vertical="center" wrapText="1"/>
    </xf>
    <xf numFmtId="0" fontId="6" fillId="0" borderId="0" xfId="0" applyFont="1" applyAlignment="1">
      <alignment horizontal="left" vertical="center" wrapText="1"/>
    </xf>
    <xf numFmtId="0" fontId="41" fillId="0" borderId="17" xfId="0" applyFont="1" applyBorder="1" applyAlignment="1">
      <alignment vertical="center"/>
    </xf>
    <xf numFmtId="0" fontId="42" fillId="0" borderId="17" xfId="0" applyFont="1" applyBorder="1" applyAlignment="1">
      <alignment vertical="center"/>
    </xf>
    <xf numFmtId="0" fontId="7" fillId="2" borderId="9" xfId="0" applyFont="1" applyFill="1" applyBorder="1" applyAlignment="1">
      <alignment horizontal="left" vertical="center"/>
    </xf>
    <xf numFmtId="0" fontId="7" fillId="2" borderId="10" xfId="0" applyFont="1" applyFill="1" applyBorder="1" applyAlignment="1">
      <alignment horizontal="left" vertical="center"/>
    </xf>
    <xf numFmtId="0" fontId="7" fillId="2" borderId="11" xfId="0" applyFont="1" applyFill="1" applyBorder="1" applyAlignment="1">
      <alignment horizontal="left" vertical="center"/>
    </xf>
    <xf numFmtId="0" fontId="7" fillId="2" borderId="12" xfId="0" applyFont="1" applyFill="1" applyBorder="1" applyAlignment="1">
      <alignment horizontal="left" vertical="center"/>
    </xf>
    <xf numFmtId="0" fontId="7" fillId="2" borderId="13" xfId="0" applyFont="1" applyFill="1" applyBorder="1" applyAlignment="1">
      <alignment horizontal="left" vertical="center"/>
    </xf>
    <xf numFmtId="0" fontId="7" fillId="2" borderId="14" xfId="0" applyFont="1" applyFill="1" applyBorder="1" applyAlignment="1">
      <alignment horizontal="left" vertical="center"/>
    </xf>
    <xf numFmtId="0" fontId="4" fillId="0" borderId="12" xfId="0" applyFont="1" applyBorder="1" applyAlignment="1">
      <alignment horizontal="center" vertical="center"/>
    </xf>
    <xf numFmtId="0" fontId="4" fillId="0" borderId="16" xfId="0" applyFont="1" applyBorder="1" applyAlignment="1">
      <alignment horizontal="center" vertical="center"/>
    </xf>
    <xf numFmtId="0" fontId="10" fillId="0" borderId="17" xfId="0" applyFont="1" applyBorder="1" applyAlignment="1">
      <alignment horizontal="center" vertical="center"/>
    </xf>
    <xf numFmtId="0" fontId="4" fillId="0" borderId="12" xfId="0" applyFont="1" applyBorder="1" applyAlignment="1">
      <alignment horizontal="center"/>
    </xf>
    <xf numFmtId="0" fontId="4" fillId="0" borderId="16" xfId="0" applyFont="1" applyBorder="1" applyAlignment="1">
      <alignment horizontal="center"/>
    </xf>
    <xf numFmtId="0" fontId="43" fillId="2" borderId="0" xfId="0" applyFont="1" applyFill="1" applyAlignment="1">
      <alignment horizontal="center"/>
    </xf>
    <xf numFmtId="0" fontId="8" fillId="0" borderId="0" xfId="0" applyFont="1" applyAlignment="1">
      <alignment horizontal="left" vertical="center" wrapText="1"/>
    </xf>
    <xf numFmtId="166" fontId="8" fillId="4" borderId="3" xfId="0" applyNumberFormat="1" applyFont="1" applyFill="1" applyBorder="1" applyAlignment="1">
      <alignment horizontal="center" vertical="center"/>
    </xf>
    <xf numFmtId="166" fontId="8" fillId="4" borderId="4" xfId="0" applyNumberFormat="1" applyFont="1" applyFill="1" applyBorder="1" applyAlignment="1">
      <alignment horizontal="center" vertical="center"/>
    </xf>
    <xf numFmtId="0" fontId="4" fillId="0" borderId="20" xfId="0" applyFont="1" applyBorder="1" applyAlignment="1">
      <alignment horizontal="center"/>
    </xf>
    <xf numFmtId="0" fontId="4" fillId="0" borderId="21" xfId="0" applyFont="1" applyBorder="1" applyAlignment="1">
      <alignment horizontal="center"/>
    </xf>
    <xf numFmtId="0" fontId="4" fillId="0" borderId="25" xfId="0" applyFont="1" applyBorder="1" applyAlignment="1">
      <alignment horizontal="center"/>
    </xf>
    <xf numFmtId="0" fontId="4" fillId="0" borderId="26" xfId="0" applyFont="1" applyBorder="1" applyAlignment="1">
      <alignment horizontal="center"/>
    </xf>
    <xf numFmtId="49" fontId="10" fillId="0" borderId="17" xfId="0" applyNumberFormat="1" applyFont="1" applyBorder="1" applyAlignment="1">
      <alignment horizontal="center" vertical="center"/>
    </xf>
    <xf numFmtId="0" fontId="3" fillId="3" borderId="9" xfId="0" applyFont="1" applyFill="1" applyBorder="1" applyAlignment="1">
      <alignment horizontal="left" vertical="center"/>
    </xf>
    <xf numFmtId="0" fontId="3" fillId="3" borderId="30" xfId="0" applyFont="1" applyFill="1" applyBorder="1" applyAlignment="1">
      <alignment horizontal="left" vertical="center"/>
    </xf>
    <xf numFmtId="0" fontId="3" fillId="3" borderId="10" xfId="0" applyFont="1" applyFill="1" applyBorder="1" applyAlignment="1">
      <alignment horizontal="left" vertical="center"/>
    </xf>
    <xf numFmtId="0" fontId="11" fillId="0" borderId="12" xfId="2" applyFont="1" applyFill="1" applyBorder="1" applyAlignment="1">
      <alignment horizontal="center"/>
    </xf>
    <xf numFmtId="0" fontId="11" fillId="0" borderId="17" xfId="2" applyFont="1" applyFill="1" applyBorder="1" applyAlignment="1">
      <alignment horizontal="center" vertical="center" wrapText="1"/>
    </xf>
    <xf numFmtId="0" fontId="10" fillId="0" borderId="17" xfId="0" applyFont="1" applyBorder="1" applyAlignment="1">
      <alignment horizontal="center" vertical="center" wrapText="1"/>
    </xf>
    <xf numFmtId="0" fontId="3" fillId="3" borderId="38" xfId="0" applyFont="1" applyFill="1" applyBorder="1" applyAlignment="1">
      <alignment horizontal="left" vertical="center"/>
    </xf>
    <xf numFmtId="0" fontId="3" fillId="3" borderId="39" xfId="0" applyFont="1" applyFill="1" applyBorder="1" applyAlignment="1">
      <alignment horizontal="left" vertical="center"/>
    </xf>
    <xf numFmtId="0" fontId="4" fillId="6" borderId="51" xfId="0" applyFont="1" applyFill="1" applyBorder="1" applyAlignment="1">
      <alignment horizontal="center" vertical="center"/>
    </xf>
    <xf numFmtId="0" fontId="4" fillId="6" borderId="52" xfId="0" applyFont="1" applyFill="1" applyBorder="1" applyAlignment="1">
      <alignment horizontal="center" vertical="center"/>
    </xf>
    <xf numFmtId="0" fontId="4" fillId="6" borderId="53" xfId="0" applyFont="1" applyFill="1" applyBorder="1" applyAlignment="1">
      <alignment horizontal="center" vertical="center"/>
    </xf>
    <xf numFmtId="0" fontId="3" fillId="3" borderId="15" xfId="0" applyFont="1" applyFill="1" applyBorder="1" applyAlignment="1">
      <alignment horizontal="left" vertical="center"/>
    </xf>
    <xf numFmtId="0" fontId="3" fillId="3" borderId="14" xfId="0" applyFont="1" applyFill="1" applyBorder="1" applyAlignment="1">
      <alignment horizontal="left" vertical="center"/>
    </xf>
    <xf numFmtId="0" fontId="3" fillId="3" borderId="18" xfId="0" applyFont="1" applyFill="1" applyBorder="1" applyAlignment="1">
      <alignment horizontal="left" vertical="center" wrapText="1"/>
    </xf>
    <xf numFmtId="0" fontId="3" fillId="3" borderId="22" xfId="0" applyFont="1" applyFill="1" applyBorder="1" applyAlignment="1">
      <alignment horizontal="left" vertical="center" wrapText="1"/>
    </xf>
    <xf numFmtId="0" fontId="3" fillId="3" borderId="21" xfId="0" applyFont="1" applyFill="1" applyBorder="1" applyAlignment="1">
      <alignment horizontal="left" vertical="center" wrapText="1"/>
    </xf>
    <xf numFmtId="0" fontId="3" fillId="3" borderId="23" xfId="0" applyFont="1" applyFill="1" applyBorder="1" applyAlignment="1">
      <alignment horizontal="left" vertical="center" wrapText="1"/>
    </xf>
    <xf numFmtId="0" fontId="3" fillId="3" borderId="36" xfId="0" applyFont="1" applyFill="1" applyBorder="1" applyAlignment="1">
      <alignment horizontal="left" vertical="center" wrapText="1"/>
    </xf>
    <xf numFmtId="0" fontId="3" fillId="3" borderId="26" xfId="0" applyFont="1" applyFill="1" applyBorder="1" applyAlignment="1">
      <alignment horizontal="left" vertical="center" wrapText="1"/>
    </xf>
    <xf numFmtId="0" fontId="3" fillId="3" borderId="15" xfId="0" applyFont="1" applyFill="1" applyBorder="1" applyAlignment="1">
      <alignment horizontal="left" vertical="center" wrapText="1"/>
    </xf>
    <xf numFmtId="0" fontId="3" fillId="3" borderId="14" xfId="0" applyFont="1" applyFill="1" applyBorder="1" applyAlignment="1">
      <alignment horizontal="left" vertical="center" wrapText="1"/>
    </xf>
    <xf numFmtId="0" fontId="6" fillId="0" borderId="17" xfId="0" applyFont="1" applyBorder="1" applyAlignment="1">
      <alignment horizontal="left" vertical="center" wrapText="1"/>
    </xf>
    <xf numFmtId="0" fontId="4" fillId="0" borderId="0" xfId="0" applyFont="1" applyAlignment="1">
      <alignment horizontal="center" vertical="center"/>
    </xf>
    <xf numFmtId="0" fontId="19" fillId="7" borderId="42" xfId="0" applyFont="1" applyFill="1" applyBorder="1" applyAlignment="1">
      <alignment horizontal="left" vertical="center" wrapText="1"/>
    </xf>
    <xf numFmtId="0" fontId="19" fillId="7" borderId="43" xfId="0" applyFont="1" applyFill="1" applyBorder="1" applyAlignment="1">
      <alignment horizontal="left" vertical="center"/>
    </xf>
    <xf numFmtId="0" fontId="19" fillId="7" borderId="44" xfId="0" applyFont="1" applyFill="1" applyBorder="1" applyAlignment="1">
      <alignment horizontal="left" vertical="center"/>
    </xf>
    <xf numFmtId="0" fontId="16" fillId="0" borderId="36" xfId="0" applyFont="1" applyBorder="1" applyAlignment="1">
      <alignment horizontal="center" vertical="center"/>
    </xf>
    <xf numFmtId="0" fontId="6" fillId="0" borderId="42" xfId="0" applyFont="1" applyBorder="1" applyAlignment="1">
      <alignment horizontal="left" vertical="center" wrapText="1"/>
    </xf>
    <xf numFmtId="0" fontId="6" fillId="0" borderId="43" xfId="0" applyFont="1" applyBorder="1" applyAlignment="1">
      <alignment horizontal="left" vertical="center"/>
    </xf>
    <xf numFmtId="0" fontId="6" fillId="0" borderId="44" xfId="0" applyFont="1" applyBorder="1" applyAlignment="1">
      <alignment horizontal="left" vertical="center"/>
    </xf>
    <xf numFmtId="0" fontId="16" fillId="0" borderId="51" xfId="0" applyFont="1" applyBorder="1" applyAlignment="1">
      <alignment horizontal="left" vertical="center"/>
    </xf>
    <xf numFmtId="0" fontId="16" fillId="0" borderId="52" xfId="0" applyFont="1" applyBorder="1" applyAlignment="1">
      <alignment horizontal="left" vertical="center"/>
    </xf>
    <xf numFmtId="0" fontId="16" fillId="0" borderId="53" xfId="0" applyFont="1" applyBorder="1" applyAlignment="1">
      <alignment horizontal="left" vertical="center"/>
    </xf>
    <xf numFmtId="0" fontId="6" fillId="0" borderId="23" xfId="0" applyFont="1" applyBorder="1" applyAlignment="1">
      <alignment horizontal="left" vertical="center" wrapText="1"/>
    </xf>
    <xf numFmtId="0" fontId="6" fillId="0" borderId="36" xfId="0" applyFont="1" applyBorder="1" applyAlignment="1">
      <alignment horizontal="left" vertical="center"/>
    </xf>
    <xf numFmtId="0" fontId="6" fillId="0" borderId="26" xfId="0" applyFont="1" applyBorder="1" applyAlignment="1">
      <alignment horizontal="left" vertical="center"/>
    </xf>
    <xf numFmtId="0" fontId="4" fillId="3" borderId="51" xfId="0" applyFont="1" applyFill="1" applyBorder="1" applyAlignment="1">
      <alignment horizontal="left" vertical="top" wrapText="1"/>
    </xf>
    <xf numFmtId="0" fontId="4" fillId="3" borderId="52" xfId="0" applyFont="1" applyFill="1" applyBorder="1" applyAlignment="1">
      <alignment horizontal="left" vertical="top" wrapText="1"/>
    </xf>
    <xf numFmtId="0" fontId="4" fillId="3" borderId="53" xfId="0" applyFont="1" applyFill="1" applyBorder="1" applyAlignment="1">
      <alignment horizontal="left" vertical="top" wrapText="1"/>
    </xf>
    <xf numFmtId="0" fontId="4" fillId="3" borderId="23" xfId="0" applyFont="1" applyFill="1" applyBorder="1" applyAlignment="1">
      <alignment horizontal="left" vertical="top" wrapText="1"/>
    </xf>
    <xf numFmtId="0" fontId="4" fillId="3" borderId="36" xfId="0" applyFont="1" applyFill="1" applyBorder="1" applyAlignment="1">
      <alignment horizontal="left" vertical="top" wrapText="1"/>
    </xf>
    <xf numFmtId="0" fontId="4" fillId="3" borderId="26" xfId="0" applyFont="1" applyFill="1" applyBorder="1" applyAlignment="1">
      <alignment horizontal="left" vertical="top" wrapText="1"/>
    </xf>
    <xf numFmtId="0" fontId="4" fillId="0" borderId="51" xfId="0" applyFont="1" applyBorder="1" applyAlignment="1">
      <alignment horizontal="left" vertical="top" wrapText="1"/>
    </xf>
    <xf numFmtId="0" fontId="3" fillId="0" borderId="52" xfId="0" applyFont="1" applyBorder="1" applyAlignment="1">
      <alignment horizontal="left" vertical="top" wrapText="1"/>
    </xf>
    <xf numFmtId="0" fontId="3" fillId="0" borderId="53" xfId="0" applyFont="1" applyBorder="1" applyAlignment="1">
      <alignment horizontal="left" vertical="top" wrapText="1"/>
    </xf>
    <xf numFmtId="0" fontId="4" fillId="0" borderId="23" xfId="0" applyFont="1" applyBorder="1" applyAlignment="1">
      <alignment horizontal="left" vertical="top" wrapText="1"/>
    </xf>
    <xf numFmtId="0" fontId="3" fillId="0" borderId="36" xfId="0" applyFont="1" applyBorder="1" applyAlignment="1">
      <alignment horizontal="left" vertical="top" wrapText="1"/>
    </xf>
    <xf numFmtId="0" fontId="3" fillId="0" borderId="26" xfId="0" applyFont="1" applyBorder="1" applyAlignment="1">
      <alignment horizontal="left" vertical="top" wrapText="1"/>
    </xf>
    <xf numFmtId="0" fontId="16" fillId="3" borderId="45" xfId="0" applyFont="1" applyFill="1" applyBorder="1" applyAlignment="1">
      <alignment horizontal="left" vertical="center" wrapText="1"/>
    </xf>
    <xf numFmtId="0" fontId="16" fillId="3" borderId="31" xfId="0" applyFont="1" applyFill="1" applyBorder="1" applyAlignment="1">
      <alignment horizontal="left" vertical="center" wrapText="1"/>
    </xf>
    <xf numFmtId="0" fontId="16" fillId="3" borderId="32" xfId="0" applyFont="1" applyFill="1" applyBorder="1" applyAlignment="1">
      <alignment horizontal="left" vertical="center" wrapText="1"/>
    </xf>
    <xf numFmtId="0" fontId="18" fillId="0" borderId="17" xfId="0" applyFont="1" applyBorder="1" applyAlignment="1">
      <alignment horizontal="center" vertical="center"/>
    </xf>
    <xf numFmtId="0" fontId="18" fillId="0" borderId="34" xfId="0" applyFont="1" applyBorder="1" applyAlignment="1">
      <alignment horizontal="center" vertical="center"/>
    </xf>
    <xf numFmtId="0" fontId="18" fillId="0" borderId="18" xfId="0" applyFont="1" applyBorder="1" applyAlignment="1">
      <alignment horizontal="center" vertical="center"/>
    </xf>
    <xf numFmtId="0" fontId="18" fillId="0" borderId="22" xfId="0" applyFont="1" applyBorder="1" applyAlignment="1">
      <alignment horizontal="center" vertical="center"/>
    </xf>
    <xf numFmtId="0" fontId="18" fillId="0" borderId="21" xfId="0" applyFont="1" applyBorder="1" applyAlignment="1">
      <alignment horizontal="center" vertical="center"/>
    </xf>
    <xf numFmtId="0" fontId="18" fillId="0" borderId="54" xfId="0" applyFont="1" applyBorder="1" applyAlignment="1">
      <alignment horizontal="center" vertical="center"/>
    </xf>
    <xf numFmtId="0" fontId="18" fillId="0" borderId="0" xfId="0" applyFont="1" applyAlignment="1">
      <alignment horizontal="center" vertical="center"/>
    </xf>
    <xf numFmtId="0" fontId="18" fillId="0" borderId="55" xfId="0" applyFont="1" applyBorder="1" applyAlignment="1">
      <alignment horizontal="center" vertical="center"/>
    </xf>
    <xf numFmtId="0" fontId="18" fillId="0" borderId="23" xfId="0" applyFont="1" applyBorder="1" applyAlignment="1">
      <alignment horizontal="center" vertical="center"/>
    </xf>
    <xf numFmtId="0" fontId="18" fillId="0" borderId="36" xfId="0" applyFont="1" applyBorder="1" applyAlignment="1">
      <alignment horizontal="center" vertical="center"/>
    </xf>
    <xf numFmtId="0" fontId="18" fillId="0" borderId="26" xfId="0" applyFont="1" applyBorder="1" applyAlignment="1">
      <alignment horizontal="center" vertical="center"/>
    </xf>
    <xf numFmtId="0" fontId="16" fillId="0" borderId="56" xfId="0" applyFont="1" applyBorder="1" applyAlignment="1">
      <alignment horizontal="left" vertical="center"/>
    </xf>
    <xf numFmtId="0" fontId="16" fillId="0" borderId="40" xfId="0" applyFont="1" applyBorder="1" applyAlignment="1">
      <alignment horizontal="left" vertical="center"/>
    </xf>
    <xf numFmtId="0" fontId="16" fillId="0" borderId="41" xfId="0" applyFont="1" applyBorder="1" applyAlignment="1">
      <alignment horizontal="left" vertical="center"/>
    </xf>
    <xf numFmtId="0" fontId="20" fillId="0" borderId="51" xfId="0" applyFont="1" applyBorder="1" applyAlignment="1">
      <alignment horizontal="left" wrapText="1"/>
    </xf>
    <xf numFmtId="0" fontId="20" fillId="0" borderId="52" xfId="0" applyFont="1" applyBorder="1" applyAlignment="1">
      <alignment horizontal="left" wrapText="1"/>
    </xf>
    <xf numFmtId="0" fontId="20" fillId="0" borderId="53" xfId="0" applyFont="1" applyBorder="1" applyAlignment="1">
      <alignment horizontal="left" wrapText="1"/>
    </xf>
    <xf numFmtId="0" fontId="6" fillId="0" borderId="54" xfId="0" applyFont="1" applyBorder="1" applyAlignment="1">
      <alignment horizontal="left" vertical="center" wrapText="1"/>
    </xf>
    <xf numFmtId="0" fontId="6" fillId="0" borderId="0" xfId="0" applyFont="1" applyAlignment="1">
      <alignment horizontal="left" vertical="center" wrapText="1"/>
    </xf>
    <xf numFmtId="0" fontId="6" fillId="0" borderId="55" xfId="0" applyFont="1" applyBorder="1" applyAlignment="1">
      <alignment horizontal="left" vertical="center" wrapText="1"/>
    </xf>
    <xf numFmtId="0" fontId="20" fillId="0" borderId="54" xfId="0" applyFont="1" applyBorder="1" applyAlignment="1">
      <alignment horizontal="left" vertical="center" wrapText="1"/>
    </xf>
    <xf numFmtId="0" fontId="20" fillId="0" borderId="0" xfId="0" applyFont="1" applyAlignment="1">
      <alignment horizontal="left" vertical="center" wrapText="1"/>
    </xf>
    <xf numFmtId="0" fontId="20" fillId="0" borderId="55" xfId="0" applyFont="1" applyBorder="1" applyAlignment="1">
      <alignment horizontal="left" vertical="center" wrapText="1"/>
    </xf>
    <xf numFmtId="0" fontId="22" fillId="0" borderId="51" xfId="0" applyFont="1" applyBorder="1" applyAlignment="1">
      <alignment horizontal="left" vertical="center" wrapText="1"/>
    </xf>
    <xf numFmtId="0" fontId="22" fillId="0" borderId="52" xfId="0" applyFont="1" applyBorder="1" applyAlignment="1">
      <alignment horizontal="left" vertical="center" wrapText="1"/>
    </xf>
    <xf numFmtId="0" fontId="22" fillId="0" borderId="53" xfId="0" applyFont="1" applyBorder="1" applyAlignment="1">
      <alignment horizontal="left" vertical="center" wrapText="1"/>
    </xf>
    <xf numFmtId="0" fontId="23" fillId="0" borderId="54" xfId="0" applyFont="1" applyBorder="1" applyAlignment="1">
      <alignment horizontal="left" vertical="center" wrapText="1"/>
    </xf>
    <xf numFmtId="0" fontId="23" fillId="0" borderId="0" xfId="0" applyFont="1" applyAlignment="1">
      <alignment horizontal="left" vertical="center" wrapText="1"/>
    </xf>
    <xf numFmtId="0" fontId="23" fillId="0" borderId="55" xfId="0" applyFont="1" applyBorder="1" applyAlignment="1">
      <alignment horizontal="left" vertical="center" wrapText="1"/>
    </xf>
    <xf numFmtId="0" fontId="23" fillId="0" borderId="23" xfId="0" applyFont="1" applyBorder="1" applyAlignment="1">
      <alignment horizontal="left" vertical="center" wrapText="1"/>
    </xf>
    <xf numFmtId="0" fontId="23" fillId="0" borderId="36" xfId="0" applyFont="1" applyBorder="1" applyAlignment="1">
      <alignment horizontal="left" vertical="center" wrapText="1"/>
    </xf>
    <xf numFmtId="0" fontId="23" fillId="0" borderId="26" xfId="0" applyFont="1" applyBorder="1" applyAlignment="1">
      <alignment horizontal="left" vertical="center" wrapText="1"/>
    </xf>
    <xf numFmtId="0" fontId="14" fillId="0" borderId="42" xfId="0" applyFont="1" applyBorder="1" applyAlignment="1">
      <alignment horizontal="left" wrapText="1"/>
    </xf>
    <xf numFmtId="0" fontId="14" fillId="0" borderId="43" xfId="0" applyFont="1" applyBorder="1" applyAlignment="1">
      <alignment horizontal="left"/>
    </xf>
    <xf numFmtId="0" fontId="14" fillId="0" borderId="44" xfId="0" applyFont="1" applyBorder="1" applyAlignment="1">
      <alignment horizontal="left"/>
    </xf>
    <xf numFmtId="0" fontId="20" fillId="0" borderId="54" xfId="0" applyFont="1" applyBorder="1" applyAlignment="1">
      <alignment horizontal="left" wrapText="1"/>
    </xf>
    <xf numFmtId="0" fontId="20" fillId="0" borderId="0" xfId="0" applyFont="1" applyAlignment="1">
      <alignment horizontal="left" wrapText="1"/>
    </xf>
    <xf numFmtId="0" fontId="20" fillId="0" borderId="55" xfId="0" applyFont="1" applyBorder="1" applyAlignment="1">
      <alignment horizontal="left" wrapText="1"/>
    </xf>
    <xf numFmtId="0" fontId="9" fillId="0" borderId="54" xfId="0" applyFont="1" applyBorder="1" applyAlignment="1">
      <alignment horizontal="left" vertical="center" wrapText="1"/>
    </xf>
    <xf numFmtId="0" fontId="9" fillId="0" borderId="0" xfId="0" applyFont="1" applyAlignment="1">
      <alignment horizontal="left" vertical="center" wrapText="1"/>
    </xf>
    <xf numFmtId="0" fontId="9" fillId="0" borderId="55" xfId="0" applyFont="1" applyBorder="1" applyAlignment="1">
      <alignment horizontal="left" vertical="center" wrapText="1"/>
    </xf>
    <xf numFmtId="0" fontId="6" fillId="0" borderId="36" xfId="0" applyFont="1" applyBorder="1" applyAlignment="1">
      <alignment horizontal="left" vertical="center" wrapText="1"/>
    </xf>
    <xf numFmtId="0" fontId="6" fillId="0" borderId="26" xfId="0" applyFont="1" applyBorder="1" applyAlignment="1">
      <alignment horizontal="left" vertical="center" wrapText="1"/>
    </xf>
    <xf numFmtId="0" fontId="6" fillId="0" borderId="43" xfId="0" applyFont="1" applyBorder="1" applyAlignment="1">
      <alignment horizontal="left" vertical="center" wrapText="1"/>
    </xf>
    <xf numFmtId="0" fontId="4" fillId="0" borderId="51" xfId="0" applyFont="1" applyBorder="1" applyAlignment="1">
      <alignment horizontal="left" vertical="center"/>
    </xf>
    <xf numFmtId="0" fontId="4" fillId="0" borderId="52" xfId="0" applyFont="1" applyBorder="1" applyAlignment="1">
      <alignment horizontal="left" vertical="center"/>
    </xf>
    <xf numFmtId="0" fontId="4" fillId="0" borderId="53" xfId="0" applyFont="1" applyBorder="1" applyAlignment="1">
      <alignment horizontal="left" vertical="center"/>
    </xf>
    <xf numFmtId="0" fontId="14" fillId="0" borderId="23" xfId="0" applyFont="1" applyBorder="1" applyAlignment="1">
      <alignment horizontal="left" vertical="center" wrapText="1"/>
    </xf>
    <xf numFmtId="0" fontId="14" fillId="0" borderId="36" xfId="0" applyFont="1" applyBorder="1" applyAlignment="1">
      <alignment horizontal="left" vertical="center" wrapText="1"/>
    </xf>
    <xf numFmtId="0" fontId="14" fillId="0" borderId="26" xfId="0" applyFont="1" applyBorder="1" applyAlignment="1">
      <alignment horizontal="left" vertical="center" wrapText="1"/>
    </xf>
    <xf numFmtId="0" fontId="3" fillId="0" borderId="42" xfId="0" applyFont="1" applyBorder="1" applyAlignment="1">
      <alignment horizontal="left" vertical="center" wrapText="1"/>
    </xf>
    <xf numFmtId="0" fontId="3" fillId="0" borderId="43" xfId="0" applyFont="1" applyBorder="1" applyAlignment="1">
      <alignment horizontal="left" vertical="center"/>
    </xf>
    <xf numFmtId="0" fontId="3" fillId="0" borderId="44" xfId="0" applyFont="1" applyBorder="1" applyAlignment="1">
      <alignment horizontal="left" vertical="center"/>
    </xf>
    <xf numFmtId="0" fontId="19" fillId="5" borderId="51" xfId="0" applyFont="1" applyFill="1" applyBorder="1" applyAlignment="1">
      <alignment horizontal="left" vertical="center" wrapText="1"/>
    </xf>
    <xf numFmtId="0" fontId="19" fillId="5" borderId="52" xfId="0" applyFont="1" applyFill="1" applyBorder="1" applyAlignment="1">
      <alignment horizontal="left" vertical="center" wrapText="1"/>
    </xf>
    <xf numFmtId="0" fontId="19" fillId="5" borderId="53" xfId="0" applyFont="1" applyFill="1" applyBorder="1" applyAlignment="1">
      <alignment horizontal="left" vertical="center" wrapText="1"/>
    </xf>
    <xf numFmtId="0" fontId="3" fillId="0" borderId="51" xfId="0" applyFont="1" applyBorder="1" applyAlignment="1">
      <alignment horizontal="left" vertical="center" wrapText="1"/>
    </xf>
    <xf numFmtId="0" fontId="3" fillId="0" borderId="52" xfId="0" applyFont="1" applyBorder="1" applyAlignment="1">
      <alignment horizontal="left" vertical="center" wrapText="1"/>
    </xf>
    <xf numFmtId="0" fontId="3" fillId="0" borderId="53" xfId="0" applyFont="1" applyBorder="1" applyAlignment="1">
      <alignment horizontal="left" vertical="center" wrapText="1"/>
    </xf>
    <xf numFmtId="0" fontId="3" fillId="0" borderId="23" xfId="0" applyFont="1" applyBorder="1" applyAlignment="1">
      <alignment horizontal="left" vertical="center" wrapText="1"/>
    </xf>
    <xf numFmtId="0" fontId="3" fillId="0" borderId="36" xfId="0" applyFont="1" applyBorder="1" applyAlignment="1">
      <alignment horizontal="left" vertical="center" wrapText="1"/>
    </xf>
    <xf numFmtId="0" fontId="3" fillId="0" borderId="26" xfId="0" applyFont="1" applyBorder="1" applyAlignment="1">
      <alignment horizontal="left" vertical="center" wrapText="1"/>
    </xf>
    <xf numFmtId="0" fontId="3" fillId="0" borderId="0" xfId="0" applyFont="1" applyAlignment="1">
      <alignment horizontal="center" vertical="center"/>
    </xf>
    <xf numFmtId="0" fontId="19" fillId="0" borderId="51" xfId="0" applyFont="1" applyBorder="1" applyAlignment="1">
      <alignment horizontal="left" vertical="center" wrapText="1"/>
    </xf>
    <xf numFmtId="0" fontId="19" fillId="0" borderId="52" xfId="0" applyFont="1" applyBorder="1" applyAlignment="1">
      <alignment horizontal="left" vertical="center" wrapText="1"/>
    </xf>
    <xf numFmtId="0" fontId="19" fillId="0" borderId="53" xfId="0" applyFont="1" applyBorder="1" applyAlignment="1">
      <alignment horizontal="left" vertical="center" wrapText="1"/>
    </xf>
    <xf numFmtId="0" fontId="3" fillId="0" borderId="0" xfId="0" applyFont="1" applyAlignment="1">
      <alignment horizontal="center"/>
    </xf>
    <xf numFmtId="0" fontId="14" fillId="0" borderId="51" xfId="0" applyFont="1" applyBorder="1" applyAlignment="1">
      <alignment horizontal="left" vertical="center" wrapText="1"/>
    </xf>
    <xf numFmtId="0" fontId="14" fillId="0" borderId="52" xfId="0" applyFont="1" applyBorder="1" applyAlignment="1">
      <alignment horizontal="left" vertical="center"/>
    </xf>
    <xf numFmtId="0" fontId="14" fillId="0" borderId="53" xfId="0" applyFont="1" applyBorder="1" applyAlignment="1">
      <alignment horizontal="left" vertical="center"/>
    </xf>
    <xf numFmtId="0" fontId="14" fillId="0" borderId="54" xfId="0" applyFont="1" applyBorder="1" applyAlignment="1">
      <alignment horizontal="left" vertical="center"/>
    </xf>
    <xf numFmtId="0" fontId="14" fillId="0" borderId="0" xfId="0" applyFont="1" applyAlignment="1">
      <alignment horizontal="left" vertical="center"/>
    </xf>
    <xf numFmtId="0" fontId="14" fillId="0" borderId="55" xfId="0" applyFont="1" applyBorder="1" applyAlignment="1">
      <alignment horizontal="left" vertical="center"/>
    </xf>
    <xf numFmtId="0" fontId="14" fillId="0" borderId="23" xfId="0" applyFont="1" applyBorder="1" applyAlignment="1">
      <alignment horizontal="left" vertical="center"/>
    </xf>
    <xf numFmtId="0" fontId="14" fillId="0" borderId="36" xfId="0" applyFont="1" applyBorder="1" applyAlignment="1">
      <alignment horizontal="left" vertical="center"/>
    </xf>
    <xf numFmtId="0" fontId="14" fillId="0" borderId="26" xfId="0" applyFont="1" applyBorder="1" applyAlignment="1">
      <alignment horizontal="left" vertical="center"/>
    </xf>
    <xf numFmtId="0" fontId="3" fillId="0" borderId="36" xfId="0" applyFont="1" applyBorder="1" applyAlignment="1">
      <alignment horizontal="center"/>
    </xf>
    <xf numFmtId="0" fontId="3" fillId="0" borderId="54" xfId="0" applyFont="1" applyBorder="1" applyAlignment="1">
      <alignment horizontal="center"/>
    </xf>
    <xf numFmtId="0" fontId="4" fillId="3" borderId="42" xfId="0" applyFont="1" applyFill="1" applyBorder="1" applyAlignment="1">
      <alignment horizontal="left" vertical="center"/>
    </xf>
    <xf numFmtId="0" fontId="4" fillId="3" borderId="43" xfId="0" applyFont="1" applyFill="1" applyBorder="1" applyAlignment="1">
      <alignment horizontal="left" vertical="center"/>
    </xf>
    <xf numFmtId="0" fontId="4" fillId="3" borderId="42" xfId="0" applyFont="1" applyFill="1" applyBorder="1" applyAlignment="1">
      <alignment horizontal="left" vertical="center" wrapText="1"/>
    </xf>
    <xf numFmtId="0" fontId="4" fillId="3" borderId="43" xfId="0" applyFont="1" applyFill="1" applyBorder="1" applyAlignment="1">
      <alignment horizontal="left" vertical="center" wrapText="1"/>
    </xf>
    <xf numFmtId="0" fontId="13" fillId="0" borderId="42" xfId="0" applyFont="1" applyBorder="1" applyAlignment="1">
      <alignment horizontal="left" vertical="center" wrapText="1"/>
    </xf>
    <xf numFmtId="0" fontId="14" fillId="0" borderId="43" xfId="0" applyFont="1" applyBorder="1" applyAlignment="1">
      <alignment horizontal="left" vertical="center" wrapText="1"/>
    </xf>
    <xf numFmtId="0" fontId="14" fillId="0" borderId="44" xfId="0" applyFont="1" applyBorder="1" applyAlignment="1">
      <alignment horizontal="left" vertical="center" wrapText="1"/>
    </xf>
    <xf numFmtId="166" fontId="8" fillId="0" borderId="31" xfId="0" applyNumberFormat="1" applyFont="1" applyBorder="1" applyAlignment="1">
      <alignment horizontal="center" vertical="center"/>
    </xf>
    <xf numFmtId="166" fontId="8" fillId="0" borderId="32" xfId="0" applyNumberFormat="1" applyFont="1" applyBorder="1" applyAlignment="1">
      <alignment horizontal="center" vertical="center"/>
    </xf>
    <xf numFmtId="2" fontId="3" fillId="3" borderId="17" xfId="0" applyNumberFormat="1" applyFont="1" applyFill="1" applyBorder="1" applyAlignment="1">
      <alignment horizontal="center" vertical="center" wrapText="1"/>
    </xf>
    <xf numFmtId="0" fontId="3" fillId="3" borderId="17" xfId="0" applyFont="1" applyFill="1" applyBorder="1" applyAlignment="1">
      <alignment horizontal="center" vertical="center" wrapText="1"/>
    </xf>
    <xf numFmtId="0" fontId="8" fillId="0" borderId="12" xfId="0" applyFont="1" applyBorder="1" applyAlignment="1">
      <alignment horizontal="left" vertical="center" wrapText="1"/>
    </xf>
    <xf numFmtId="0" fontId="8" fillId="0" borderId="22" xfId="0" applyFont="1" applyBorder="1" applyAlignment="1">
      <alignment horizontal="left" vertical="center" wrapText="1"/>
    </xf>
    <xf numFmtId="0" fontId="8" fillId="0" borderId="13" xfId="0" applyFont="1" applyBorder="1" applyAlignment="1">
      <alignment horizontal="left" vertical="center" wrapText="1"/>
    </xf>
    <xf numFmtId="0" fontId="8" fillId="0" borderId="14" xfId="0" applyFont="1" applyBorder="1" applyAlignment="1">
      <alignment horizontal="left" vertical="center" wrapText="1"/>
    </xf>
    <xf numFmtId="0" fontId="4" fillId="0" borderId="35" xfId="0" applyFont="1" applyBorder="1" applyAlignment="1">
      <alignment horizontal="center" vertical="center"/>
    </xf>
    <xf numFmtId="0" fontId="4" fillId="0" borderId="37" xfId="0" applyFont="1" applyBorder="1" applyAlignment="1">
      <alignment horizontal="center" vertical="center"/>
    </xf>
    <xf numFmtId="0" fontId="3" fillId="5" borderId="18" xfId="0" applyFont="1" applyFill="1" applyBorder="1" applyAlignment="1">
      <alignment horizontal="left" vertical="center"/>
    </xf>
    <xf numFmtId="0" fontId="3" fillId="5" borderId="19" xfId="0" applyFont="1" applyFill="1" applyBorder="1" applyAlignment="1">
      <alignment horizontal="left" vertical="center"/>
    </xf>
    <xf numFmtId="0" fontId="3" fillId="5" borderId="23" xfId="0" applyFont="1" applyFill="1" applyBorder="1" applyAlignment="1">
      <alignment horizontal="left" vertical="center"/>
    </xf>
    <xf numFmtId="0" fontId="3" fillId="5" borderId="24" xfId="0" applyFont="1" applyFill="1" applyBorder="1" applyAlignment="1">
      <alignment horizontal="left" vertical="center"/>
    </xf>
    <xf numFmtId="0" fontId="3" fillId="3" borderId="17" xfId="0" applyFont="1" applyFill="1" applyBorder="1" applyAlignment="1">
      <alignment horizontal="left" vertical="center"/>
    </xf>
    <xf numFmtId="0" fontId="3" fillId="5" borderId="15" xfId="0" applyFont="1" applyFill="1" applyBorder="1" applyAlignment="1">
      <alignment horizontal="left" vertical="center"/>
    </xf>
    <xf numFmtId="0" fontId="3" fillId="5" borderId="14" xfId="0" applyFont="1" applyFill="1" applyBorder="1" applyAlignment="1">
      <alignment horizontal="left" vertical="center"/>
    </xf>
    <xf numFmtId="0" fontId="7" fillId="2" borderId="0" xfId="0" applyFont="1" applyFill="1" applyAlignment="1">
      <alignment horizontal="left"/>
    </xf>
    <xf numFmtId="0" fontId="4" fillId="3" borderId="1" xfId="0" applyFont="1" applyFill="1" applyBorder="1" applyAlignment="1">
      <alignment horizontal="left" vertical="center"/>
    </xf>
    <xf numFmtId="0" fontId="4" fillId="3" borderId="2" xfId="0" applyFont="1" applyFill="1" applyBorder="1" applyAlignment="1">
      <alignment horizontal="left" vertical="center"/>
    </xf>
    <xf numFmtId="0" fontId="4" fillId="3" borderId="7" xfId="0" applyFont="1" applyFill="1" applyBorder="1" applyAlignment="1">
      <alignment horizontal="left" vertical="center" wrapText="1"/>
    </xf>
    <xf numFmtId="0" fontId="4" fillId="3" borderId="8" xfId="0" applyFont="1" applyFill="1" applyBorder="1" applyAlignment="1">
      <alignment horizontal="left" vertical="center" wrapText="1"/>
    </xf>
    <xf numFmtId="0" fontId="30" fillId="0" borderId="20" xfId="5" applyFont="1" applyBorder="1" applyAlignment="1">
      <alignment vertical="top" wrapText="1"/>
    </xf>
    <xf numFmtId="0" fontId="30" fillId="0" borderId="22" xfId="5" applyFont="1" applyBorder="1" applyAlignment="1">
      <alignment vertical="top" wrapText="1"/>
    </xf>
    <xf numFmtId="0" fontId="30" fillId="0" borderId="19" xfId="5" applyFont="1" applyBorder="1" applyAlignment="1">
      <alignment vertical="top" wrapText="1"/>
    </xf>
    <xf numFmtId="0" fontId="20" fillId="3" borderId="9" xfId="5" applyFont="1" applyFill="1" applyBorder="1" applyAlignment="1">
      <alignment horizontal="left" vertical="center" wrapText="1"/>
    </xf>
    <xf numFmtId="0" fontId="20" fillId="3" borderId="10" xfId="5" applyFont="1" applyFill="1" applyBorder="1" applyAlignment="1">
      <alignment horizontal="left" vertical="center" wrapText="1"/>
    </xf>
    <xf numFmtId="0" fontId="20" fillId="3" borderId="30" xfId="5" applyFont="1" applyFill="1" applyBorder="1" applyAlignment="1">
      <alignment horizontal="left" vertical="center" wrapText="1"/>
    </xf>
    <xf numFmtId="0" fontId="20" fillId="3" borderId="38" xfId="5" applyFont="1" applyFill="1" applyBorder="1" applyAlignment="1">
      <alignment horizontal="left" vertical="center" wrapText="1"/>
    </xf>
    <xf numFmtId="0" fontId="20" fillId="3" borderId="64" xfId="5" applyFont="1" applyFill="1" applyBorder="1" applyAlignment="1">
      <alignment horizontal="left" vertical="center" wrapText="1"/>
    </xf>
    <xf numFmtId="14" fontId="20" fillId="3" borderId="51" xfId="5" applyNumberFormat="1" applyFont="1" applyFill="1" applyBorder="1" applyAlignment="1">
      <alignment horizontal="left" vertical="center" wrapText="1"/>
    </xf>
    <xf numFmtId="14" fontId="20" fillId="3" borderId="54" xfId="5" applyNumberFormat="1" applyFont="1" applyFill="1" applyBorder="1" applyAlignment="1">
      <alignment horizontal="left" vertical="center" wrapText="1"/>
    </xf>
    <xf numFmtId="14" fontId="20" fillId="3" borderId="58" xfId="5" applyNumberFormat="1" applyFont="1" applyFill="1" applyBorder="1" applyAlignment="1">
      <alignment horizontal="center" vertical="center" wrapText="1"/>
    </xf>
    <xf numFmtId="14" fontId="20" fillId="3" borderId="59" xfId="5" applyNumberFormat="1" applyFont="1" applyFill="1" applyBorder="1" applyAlignment="1">
      <alignment horizontal="center" vertical="center" wrapText="1"/>
    </xf>
    <xf numFmtId="3" fontId="20" fillId="3" borderId="58" xfId="7" applyNumberFormat="1" applyFont="1" applyFill="1" applyBorder="1" applyAlignment="1">
      <alignment horizontal="center" vertical="center" wrapText="1"/>
    </xf>
    <xf numFmtId="3" fontId="20" fillId="3" borderId="59" xfId="7" applyNumberFormat="1" applyFont="1" applyFill="1" applyBorder="1" applyAlignment="1">
      <alignment horizontal="center" vertical="center" wrapText="1"/>
    </xf>
    <xf numFmtId="3" fontId="20" fillId="3" borderId="58" xfId="5" applyNumberFormat="1" applyFont="1" applyFill="1" applyBorder="1" applyAlignment="1">
      <alignment horizontal="center" vertical="center" wrapText="1"/>
    </xf>
    <xf numFmtId="3" fontId="20" fillId="3" borderId="59" xfId="5" applyNumberFormat="1" applyFont="1" applyFill="1" applyBorder="1" applyAlignment="1">
      <alignment horizontal="center" vertical="center" wrapText="1"/>
    </xf>
    <xf numFmtId="10" fontId="20" fillId="3" borderId="9" xfId="5" applyNumberFormat="1" applyFont="1" applyFill="1" applyBorder="1" applyAlignment="1">
      <alignment horizontal="center" vertical="center" wrapText="1"/>
    </xf>
    <xf numFmtId="10" fontId="20" fillId="3" borderId="10" xfId="5" applyNumberFormat="1" applyFont="1" applyFill="1" applyBorder="1" applyAlignment="1">
      <alignment horizontal="center" vertical="center" wrapText="1"/>
    </xf>
    <xf numFmtId="10" fontId="20" fillId="3" borderId="11" xfId="5" applyNumberFormat="1" applyFont="1" applyFill="1" applyBorder="1" applyAlignment="1">
      <alignment horizontal="center" vertical="center" wrapText="1"/>
    </xf>
    <xf numFmtId="3" fontId="20" fillId="3" borderId="58" xfId="5" applyNumberFormat="1" applyFont="1" applyFill="1" applyBorder="1" applyAlignment="1">
      <alignment horizontal="left" vertical="center" wrapText="1"/>
    </xf>
    <xf numFmtId="3" fontId="20" fillId="3" borderId="59" xfId="5" applyNumberFormat="1" applyFont="1" applyFill="1" applyBorder="1" applyAlignment="1">
      <alignment horizontal="left" vertical="center" wrapText="1"/>
    </xf>
    <xf numFmtId="3" fontId="20" fillId="3" borderId="48" xfId="5" applyNumberFormat="1" applyFont="1" applyFill="1" applyBorder="1" applyAlignment="1">
      <alignment horizontal="left" vertical="center" wrapText="1"/>
    </xf>
    <xf numFmtId="0" fontId="46" fillId="0" borderId="17" xfId="0" applyFont="1" applyBorder="1" applyAlignment="1">
      <alignment horizontal="left" vertical="center"/>
    </xf>
    <xf numFmtId="0" fontId="47" fillId="0" borderId="17" xfId="2" applyFont="1" applyFill="1" applyBorder="1" applyAlignment="1">
      <alignment horizontal="left" vertical="center" wrapText="1"/>
    </xf>
    <xf numFmtId="0" fontId="46" fillId="0" borderId="17" xfId="0" applyFont="1" applyBorder="1" applyAlignment="1">
      <alignment horizontal="left" vertical="center" wrapText="1"/>
    </xf>
    <xf numFmtId="49" fontId="46" fillId="0" borderId="17" xfId="0" applyNumberFormat="1" applyFont="1" applyBorder="1" applyAlignment="1">
      <alignment horizontal="left" vertical="center"/>
    </xf>
    <xf numFmtId="0" fontId="48" fillId="5" borderId="15" xfId="0" applyFont="1" applyFill="1" applyBorder="1" applyAlignment="1">
      <alignment horizontal="left" vertical="center"/>
    </xf>
    <xf numFmtId="0" fontId="48" fillId="5" borderId="14" xfId="0" applyFont="1" applyFill="1" applyBorder="1" applyAlignment="1">
      <alignment horizontal="left" vertical="center"/>
    </xf>
    <xf numFmtId="0" fontId="48" fillId="5" borderId="18" xfId="0" applyFont="1" applyFill="1" applyBorder="1" applyAlignment="1">
      <alignment horizontal="left" vertical="center"/>
    </xf>
    <xf numFmtId="0" fontId="48" fillId="5" borderId="19" xfId="0" applyFont="1" applyFill="1" applyBorder="1" applyAlignment="1">
      <alignment horizontal="left" vertical="center"/>
    </xf>
    <xf numFmtId="0" fontId="48" fillId="5" borderId="23" xfId="0" applyFont="1" applyFill="1" applyBorder="1" applyAlignment="1">
      <alignment horizontal="left" vertical="center"/>
    </xf>
    <xf numFmtId="0" fontId="48" fillId="5" borderId="24" xfId="0" applyFont="1" applyFill="1" applyBorder="1" applyAlignment="1">
      <alignment horizontal="left" vertical="center"/>
    </xf>
    <xf numFmtId="0" fontId="48" fillId="3" borderId="17" xfId="0" applyFont="1" applyFill="1" applyBorder="1" applyAlignment="1">
      <alignment vertical="center"/>
    </xf>
    <xf numFmtId="0" fontId="48" fillId="3" borderId="17" xfId="0" applyFont="1" applyFill="1" applyBorder="1" applyAlignment="1">
      <alignment horizontal="left" vertical="center"/>
    </xf>
    <xf numFmtId="0" fontId="48" fillId="3" borderId="1" xfId="0" applyFont="1" applyFill="1" applyBorder="1" applyAlignment="1">
      <alignment horizontal="left" vertical="center"/>
    </xf>
    <xf numFmtId="0" fontId="48" fillId="3" borderId="2" xfId="0" applyFont="1" applyFill="1" applyBorder="1" applyAlignment="1">
      <alignment horizontal="left" vertical="center"/>
    </xf>
    <xf numFmtId="0" fontId="48" fillId="3" borderId="7" xfId="0" applyFont="1" applyFill="1" applyBorder="1" applyAlignment="1">
      <alignment horizontal="left" vertical="center" wrapText="1"/>
    </xf>
    <xf numFmtId="0" fontId="48" fillId="3" borderId="8" xfId="0" applyFont="1" applyFill="1" applyBorder="1" applyAlignment="1">
      <alignment horizontal="left" vertical="center" wrapText="1"/>
    </xf>
    <xf numFmtId="166" fontId="50" fillId="4" borderId="3" xfId="0" applyNumberFormat="1" applyFont="1" applyFill="1" applyBorder="1" applyAlignment="1">
      <alignment horizontal="center" vertical="center"/>
    </xf>
    <xf numFmtId="166" fontId="50" fillId="4" borderId="4" xfId="0" applyNumberFormat="1" applyFont="1" applyFill="1" applyBorder="1" applyAlignment="1">
      <alignment horizontal="center" vertical="center"/>
    </xf>
    <xf numFmtId="0" fontId="49" fillId="3" borderId="5" xfId="0" applyFont="1" applyFill="1" applyBorder="1" applyAlignment="1">
      <alignment vertical="center"/>
    </xf>
    <xf numFmtId="0" fontId="49" fillId="0" borderId="6" xfId="0" applyFont="1" applyBorder="1" applyAlignment="1">
      <alignment horizontal="center" vertical="center"/>
    </xf>
    <xf numFmtId="0" fontId="49" fillId="0" borderId="6" xfId="0" applyFont="1" applyBorder="1" applyAlignment="1">
      <alignment horizontal="center" vertical="center" wrapText="1"/>
    </xf>
    <xf numFmtId="0" fontId="51" fillId="3" borderId="9" xfId="0" applyFont="1" applyFill="1" applyBorder="1" applyAlignment="1">
      <alignment horizontal="left" vertical="center"/>
    </xf>
    <xf numFmtId="0" fontId="51" fillId="3" borderId="10" xfId="0" applyFont="1" applyFill="1" applyBorder="1" applyAlignment="1">
      <alignment horizontal="left" vertical="center"/>
    </xf>
    <xf numFmtId="0" fontId="51" fillId="3" borderId="18" xfId="0" applyFont="1" applyFill="1" applyBorder="1" applyAlignment="1">
      <alignment horizontal="left" vertical="center" wrapText="1"/>
    </xf>
    <xf numFmtId="0" fontId="51" fillId="3" borderId="22" xfId="0" applyFont="1" applyFill="1" applyBorder="1" applyAlignment="1">
      <alignment horizontal="left" vertical="center" wrapText="1"/>
    </xf>
    <xf numFmtId="0" fontId="51" fillId="3" borderId="21" xfId="0" applyFont="1" applyFill="1" applyBorder="1" applyAlignment="1">
      <alignment horizontal="left" vertical="center" wrapText="1"/>
    </xf>
    <xf numFmtId="0" fontId="51" fillId="3" borderId="23" xfId="0" applyFont="1" applyFill="1" applyBorder="1" applyAlignment="1">
      <alignment horizontal="left" vertical="center" wrapText="1"/>
    </xf>
    <xf numFmtId="0" fontId="51" fillId="3" borderId="36" xfId="0" applyFont="1" applyFill="1" applyBorder="1" applyAlignment="1">
      <alignment horizontal="left" vertical="center" wrapText="1"/>
    </xf>
    <xf numFmtId="0" fontId="51" fillId="3" borderId="26" xfId="0" applyFont="1" applyFill="1" applyBorder="1" applyAlignment="1">
      <alignment horizontal="left" vertical="center" wrapText="1"/>
    </xf>
    <xf numFmtId="166" fontId="49" fillId="0" borderId="31" xfId="0" applyNumberFormat="1" applyFont="1" applyBorder="1" applyAlignment="1">
      <alignment horizontal="center" vertical="center"/>
    </xf>
    <xf numFmtId="166" fontId="49" fillId="0" borderId="11" xfId="0" applyNumberFormat="1" applyFont="1" applyBorder="1" applyAlignment="1">
      <alignment horizontal="center" vertical="center"/>
    </xf>
    <xf numFmtId="166" fontId="49" fillId="0" borderId="17" xfId="0" applyNumberFormat="1" applyFont="1" applyBorder="1" applyAlignment="1">
      <alignment horizontal="center" vertical="center"/>
    </xf>
    <xf numFmtId="166" fontId="49" fillId="0" borderId="34" xfId="0" applyNumberFormat="1" applyFont="1" applyBorder="1" applyAlignment="1">
      <alignment horizontal="center" vertical="center"/>
    </xf>
    <xf numFmtId="0" fontId="48" fillId="0" borderId="33" xfId="0" applyFont="1" applyBorder="1" applyAlignment="1">
      <alignment horizontal="center" vertical="center" wrapText="1"/>
    </xf>
    <xf numFmtId="0" fontId="48" fillId="0" borderId="35" xfId="0" applyFont="1" applyBorder="1" applyAlignment="1">
      <alignment horizontal="center" vertical="center"/>
    </xf>
    <xf numFmtId="0" fontId="48" fillId="0" borderId="37" xfId="0" applyFont="1" applyBorder="1" applyAlignment="1">
      <alignment horizontal="center" vertical="center"/>
    </xf>
    <xf numFmtId="2" fontId="48" fillId="3" borderId="17" xfId="0" applyNumberFormat="1" applyFont="1" applyFill="1" applyBorder="1" applyAlignment="1">
      <alignment horizontal="center" vertical="center" wrapText="1"/>
    </xf>
    <xf numFmtId="2" fontId="48" fillId="3" borderId="17" xfId="0" applyNumberFormat="1" applyFont="1" applyFill="1" applyBorder="1" applyAlignment="1">
      <alignment horizontal="center" vertical="center" wrapText="1"/>
    </xf>
    <xf numFmtId="0" fontId="48" fillId="3" borderId="17" xfId="0" applyFont="1" applyFill="1" applyBorder="1" applyAlignment="1">
      <alignment horizontal="center" vertical="center" wrapText="1"/>
    </xf>
    <xf numFmtId="2" fontId="48" fillId="6" borderId="17" xfId="0" applyNumberFormat="1" applyFont="1" applyFill="1" applyBorder="1" applyAlignment="1">
      <alignment horizontal="center" vertical="center" wrapText="1"/>
    </xf>
    <xf numFmtId="0" fontId="48" fillId="0" borderId="0" xfId="0" applyFont="1" applyAlignment="1">
      <alignment vertical="center"/>
    </xf>
    <xf numFmtId="0" fontId="48" fillId="0" borderId="0" xfId="0" applyFont="1" applyAlignment="1">
      <alignment horizontal="center" vertical="center"/>
    </xf>
    <xf numFmtId="0" fontId="48" fillId="0" borderId="0" xfId="0" applyFont="1" applyAlignment="1">
      <alignment horizontal="right" vertical="center"/>
    </xf>
    <xf numFmtId="165" fontId="51" fillId="0" borderId="48" xfId="0" applyNumberFormat="1" applyFont="1" applyBorder="1" applyAlignment="1">
      <alignment vertical="center"/>
    </xf>
    <xf numFmtId="0" fontId="48" fillId="3" borderId="42" xfId="0" applyFont="1" applyFill="1" applyBorder="1" applyAlignment="1">
      <alignment horizontal="left" vertical="center"/>
    </xf>
    <xf numFmtId="0" fontId="48" fillId="3" borderId="43" xfId="0" applyFont="1" applyFill="1" applyBorder="1" applyAlignment="1">
      <alignment horizontal="left" vertical="center"/>
    </xf>
    <xf numFmtId="0" fontId="45" fillId="0" borderId="6" xfId="0" applyFont="1" applyBorder="1" applyAlignment="1">
      <alignment horizontal="center" vertical="center"/>
    </xf>
    <xf numFmtId="0" fontId="48" fillId="0" borderId="0" xfId="0" applyFont="1" applyAlignment="1">
      <alignment horizontal="right"/>
    </xf>
    <xf numFmtId="0" fontId="48" fillId="0" borderId="0" xfId="0" applyFont="1"/>
    <xf numFmtId="0" fontId="51" fillId="0" borderId="0" xfId="0" applyFont="1"/>
    <xf numFmtId="0" fontId="51" fillId="0" borderId="49" xfId="0" applyFont="1" applyBorder="1"/>
    <xf numFmtId="0" fontId="48" fillId="3" borderId="42" xfId="0" applyFont="1" applyFill="1" applyBorder="1" applyAlignment="1">
      <alignment horizontal="left" vertical="center" wrapText="1"/>
    </xf>
    <xf numFmtId="0" fontId="48" fillId="3" borderId="43" xfId="0" applyFont="1" applyFill="1" applyBorder="1" applyAlignment="1">
      <alignment horizontal="left" vertical="center" wrapText="1"/>
    </xf>
    <xf numFmtId="0" fontId="48" fillId="0" borderId="6" xfId="0" applyFont="1" applyBorder="1" applyAlignment="1">
      <alignment horizontal="center" vertical="center"/>
    </xf>
    <xf numFmtId="0" fontId="52" fillId="0" borderId="0" xfId="0" applyFont="1" applyAlignment="1">
      <alignment horizontal="left"/>
    </xf>
    <xf numFmtId="0" fontId="51" fillId="0" borderId="35" xfId="0" applyFont="1" applyBorder="1"/>
    <xf numFmtId="0" fontId="53" fillId="0" borderId="42" xfId="0" applyFont="1" applyBorder="1" applyAlignment="1">
      <alignment horizontal="left" vertical="center" wrapText="1"/>
    </xf>
    <xf numFmtId="0" fontId="54" fillId="0" borderId="43" xfId="0" applyFont="1" applyBorder="1" applyAlignment="1">
      <alignment horizontal="left" vertical="center" wrapText="1"/>
    </xf>
    <xf numFmtId="0" fontId="54" fillId="0" borderId="44" xfId="0" applyFont="1" applyBorder="1" applyAlignment="1">
      <alignment horizontal="left" vertical="center" wrapText="1"/>
    </xf>
    <xf numFmtId="165" fontId="48" fillId="0" borderId="50" xfId="0" applyNumberFormat="1" applyFont="1" applyBorder="1"/>
    <xf numFmtId="164" fontId="56" fillId="0" borderId="12" xfId="0" applyNumberFormat="1" applyFont="1" applyBorder="1" applyAlignment="1">
      <alignment vertical="center" wrapText="1"/>
    </xf>
    <xf numFmtId="0" fontId="56" fillId="0" borderId="14" xfId="0" applyFont="1" applyBorder="1" applyAlignment="1">
      <alignment vertical="center" wrapText="1"/>
    </xf>
    <xf numFmtId="3" fontId="56" fillId="0" borderId="17" xfId="0" applyNumberFormat="1" applyFont="1" applyBorder="1" applyAlignment="1">
      <alignment horizontal="center" vertical="center"/>
    </xf>
    <xf numFmtId="0" fontId="56" fillId="0" borderId="14" xfId="0" applyFont="1" applyBorder="1" applyAlignment="1">
      <alignment horizontal="center" vertical="center" wrapText="1"/>
    </xf>
    <xf numFmtId="164" fontId="56" fillId="0" borderId="12" xfId="0" applyNumberFormat="1" applyFont="1" applyBorder="1" applyAlignment="1">
      <alignment horizontal="left" vertical="center" wrapText="1"/>
    </xf>
    <xf numFmtId="0" fontId="56" fillId="0" borderId="14" xfId="0" applyFont="1" applyBorder="1" applyAlignment="1">
      <alignment horizontal="left" vertical="center" wrapText="1"/>
    </xf>
    <xf numFmtId="164" fontId="56" fillId="0" borderId="14" xfId="0" applyNumberFormat="1" applyFont="1" applyBorder="1" applyAlignment="1">
      <alignment horizontal="left" vertical="center" wrapText="1"/>
    </xf>
    <xf numFmtId="0" fontId="56" fillId="0" borderId="17" xfId="0" applyFont="1" applyBorder="1" applyAlignment="1">
      <alignment horizontal="left" vertical="center" wrapText="1"/>
    </xf>
    <xf numFmtId="0" fontId="56" fillId="0" borderId="17" xfId="0" quotePrefix="1" applyFont="1" applyBorder="1" applyAlignment="1">
      <alignment horizontal="center" vertical="center"/>
    </xf>
    <xf numFmtId="3" fontId="56" fillId="0" borderId="17" xfId="3" applyNumberFormat="1" applyFont="1" applyFill="1" applyBorder="1" applyAlignment="1">
      <alignment horizontal="center" vertical="center"/>
    </xf>
    <xf numFmtId="0" fontId="56" fillId="0" borderId="12" xfId="0" applyFont="1" applyBorder="1" applyAlignment="1">
      <alignment horizontal="left" vertical="center" wrapText="1"/>
    </xf>
    <xf numFmtId="0" fontId="56" fillId="0" borderId="22" xfId="0" applyFont="1" applyBorder="1" applyAlignment="1">
      <alignment horizontal="left" vertical="center" wrapText="1"/>
    </xf>
    <xf numFmtId="0" fontId="56" fillId="0" borderId="13" xfId="0" applyFont="1" applyBorder="1" applyAlignment="1">
      <alignment horizontal="left" vertical="center" wrapText="1"/>
    </xf>
    <xf numFmtId="0" fontId="57" fillId="0" borderId="0" xfId="0" applyFont="1"/>
    <xf numFmtId="0" fontId="58" fillId="2" borderId="9" xfId="0" applyFont="1" applyFill="1" applyBorder="1" applyAlignment="1">
      <alignment horizontal="left" vertical="center"/>
    </xf>
    <xf numFmtId="0" fontId="58" fillId="2" borderId="10" xfId="0" applyFont="1" applyFill="1" applyBorder="1" applyAlignment="1">
      <alignment horizontal="left" vertical="center"/>
    </xf>
    <xf numFmtId="0" fontId="58" fillId="2" borderId="11" xfId="0" applyFont="1" applyFill="1" applyBorder="1" applyAlignment="1">
      <alignment horizontal="left" vertical="center"/>
    </xf>
    <xf numFmtId="0" fontId="44" fillId="0" borderId="12" xfId="0" applyFont="1" applyBorder="1" applyAlignment="1">
      <alignment horizontal="center" vertical="center"/>
    </xf>
    <xf numFmtId="0" fontId="44" fillId="0" borderId="16" xfId="0" applyFont="1" applyBorder="1" applyAlignment="1">
      <alignment horizontal="center" vertical="center"/>
    </xf>
    <xf numFmtId="0" fontId="44" fillId="0" borderId="12" xfId="0" applyFont="1" applyBorder="1" applyAlignment="1">
      <alignment horizontal="center"/>
    </xf>
    <xf numFmtId="0" fontId="44" fillId="0" borderId="16" xfId="0" applyFont="1" applyBorder="1" applyAlignment="1">
      <alignment horizontal="center"/>
    </xf>
    <xf numFmtId="0" fontId="59" fillId="0" borderId="12" xfId="2" applyFont="1" applyFill="1" applyBorder="1" applyAlignment="1">
      <alignment horizontal="center"/>
    </xf>
    <xf numFmtId="0" fontId="44" fillId="0" borderId="20" xfId="0" applyFont="1" applyBorder="1" applyAlignment="1">
      <alignment horizontal="center"/>
    </xf>
    <xf numFmtId="0" fontId="44" fillId="0" borderId="21" xfId="0" applyFont="1" applyBorder="1" applyAlignment="1">
      <alignment horizontal="center"/>
    </xf>
    <xf numFmtId="0" fontId="44" fillId="0" borderId="25" xfId="0" applyFont="1" applyBorder="1" applyAlignment="1">
      <alignment horizontal="center"/>
    </xf>
    <xf numFmtId="0" fontId="44" fillId="0" borderId="26" xfId="0" applyFont="1" applyBorder="1" applyAlignment="1">
      <alignment horizontal="center"/>
    </xf>
    <xf numFmtId="0" fontId="44" fillId="0" borderId="0" xfId="0" applyFont="1"/>
    <xf numFmtId="0" fontId="55" fillId="3" borderId="9" xfId="0" applyFont="1" applyFill="1" applyBorder="1" applyAlignment="1">
      <alignment horizontal="left" vertical="center"/>
    </xf>
    <xf numFmtId="0" fontId="55" fillId="3" borderId="30" xfId="0" applyFont="1" applyFill="1" applyBorder="1" applyAlignment="1">
      <alignment horizontal="left" vertical="center"/>
    </xf>
    <xf numFmtId="0" fontId="55" fillId="3" borderId="15" xfId="0" applyFont="1" applyFill="1" applyBorder="1" applyAlignment="1">
      <alignment horizontal="left" vertical="center"/>
    </xf>
    <xf numFmtId="0" fontId="55" fillId="3" borderId="14" xfId="0" applyFont="1" applyFill="1" applyBorder="1" applyAlignment="1">
      <alignment horizontal="left" vertical="center"/>
    </xf>
    <xf numFmtId="0" fontId="55" fillId="3" borderId="15" xfId="0" applyFont="1" applyFill="1" applyBorder="1" applyAlignment="1">
      <alignment horizontal="left" vertical="center" wrapText="1"/>
    </xf>
    <xf numFmtId="0" fontId="55" fillId="3" borderId="14" xfId="0" applyFont="1" applyFill="1" applyBorder="1" applyAlignment="1">
      <alignment horizontal="left" vertical="center" wrapText="1"/>
    </xf>
    <xf numFmtId="0" fontId="55" fillId="3" borderId="38" xfId="0" applyFont="1" applyFill="1" applyBorder="1" applyAlignment="1">
      <alignment horizontal="left" vertical="center"/>
    </xf>
    <xf numFmtId="0" fontId="55" fillId="3" borderId="39" xfId="0" applyFont="1" applyFill="1" applyBorder="1" applyAlignment="1">
      <alignment horizontal="left" vertical="center"/>
    </xf>
    <xf numFmtId="0" fontId="60" fillId="2" borderId="12" xfId="0" applyFont="1" applyFill="1" applyBorder="1" applyAlignment="1">
      <alignment horizontal="left" vertical="center"/>
    </xf>
    <xf numFmtId="0" fontId="60" fillId="2" borderId="13" xfId="0" applyFont="1" applyFill="1" applyBorder="1" applyAlignment="1">
      <alignment horizontal="left" vertical="center"/>
    </xf>
    <xf numFmtId="0" fontId="60" fillId="2" borderId="14" xfId="0" applyFont="1" applyFill="1" applyBorder="1" applyAlignment="1">
      <alignment horizontal="left" vertical="center"/>
    </xf>
    <xf numFmtId="0" fontId="61" fillId="0" borderId="17" xfId="0" applyFont="1" applyBorder="1" applyAlignment="1">
      <alignment horizontal="center" vertical="center"/>
    </xf>
  </cellXfs>
  <cellStyles count="12">
    <cellStyle name="Comma" xfId="1" builtinId="3"/>
    <cellStyle name="Comma 2" xfId="3" xr:uid="{00000000-0005-0000-0000-000001000000}"/>
    <cellStyle name="Comma 3" xfId="6" xr:uid="{00000000-0005-0000-0000-000002000000}"/>
    <cellStyle name="Hyperlink" xfId="2" builtinId="8"/>
    <cellStyle name="Hyperlink 2" xfId="8" xr:uid="{00000000-0005-0000-0000-000004000000}"/>
    <cellStyle name="Normal" xfId="0" builtinId="0"/>
    <cellStyle name="Normal 2 2" xfId="10" xr:uid="{00000000-0005-0000-0000-000006000000}"/>
    <cellStyle name="Normal 2 2 3" xfId="4" xr:uid="{00000000-0005-0000-0000-000007000000}"/>
    <cellStyle name="Normal 3 2" xfId="7" xr:uid="{00000000-0005-0000-0000-000008000000}"/>
    <cellStyle name="Normal 7" xfId="5" xr:uid="{00000000-0005-0000-0000-000009000000}"/>
    <cellStyle name="Normal 7 2" xfId="9" xr:uid="{00000000-0005-0000-0000-00000A000000}"/>
    <cellStyle name="Percent 3" xfId="11" xr:uid="{00000000-0005-0000-0000-00000B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checked="Checked" lockText="1" noThreeD="1"/>
</file>

<file path=xl/ctrlProps/ctrlProp27.xml><?xml version="1.0" encoding="utf-8"?>
<formControlPr xmlns="http://schemas.microsoft.com/office/spreadsheetml/2009/9/main" objectType="CheckBox" checked="Checked"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checked="Checked" lockText="1" noThreeD="1"/>
</file>

<file path=xl/ctrlProps/ctrlProp38.xml><?xml version="1.0" encoding="utf-8"?>
<formControlPr xmlns="http://schemas.microsoft.com/office/spreadsheetml/2009/9/main" objectType="CheckBox" checked="Checked"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checked="Checked"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checked="Checked"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checked="Checked" lockText="1" noThreeD="1"/>
</file>

<file path=xl/ctrlProps/ctrlProp48.xml><?xml version="1.0" encoding="utf-8"?>
<formControlPr xmlns="http://schemas.microsoft.com/office/spreadsheetml/2009/9/main" objectType="CheckBox" checked="Checked"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checked="Checked"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checked="Checked" lockText="1" noThreeD="1"/>
</file>

<file path=xl/ctrlProps/ctrlProp59.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checked="Checked"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checked="Checked"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checked="Checked" lockText="1"/>
</file>

<file path=xl/ctrlProps/ctrlProp65.xml><?xml version="1.0" encoding="utf-8"?>
<formControlPr xmlns="http://schemas.microsoft.com/office/spreadsheetml/2009/9/main" objectType="CheckBox" lockText="1"/>
</file>

<file path=xl/ctrlProps/ctrlProp66.xml><?xml version="1.0" encoding="utf-8"?>
<formControlPr xmlns="http://schemas.microsoft.com/office/spreadsheetml/2009/9/main" objectType="CheckBox" lockText="1"/>
</file>

<file path=xl/ctrlProps/ctrlProp67.xml><?xml version="1.0" encoding="utf-8"?>
<formControlPr xmlns="http://schemas.microsoft.com/office/spreadsheetml/2009/9/main" objectType="CheckBox" lockText="1"/>
</file>

<file path=xl/ctrlProps/ctrlProp68.xml><?xml version="1.0" encoding="utf-8"?>
<formControlPr xmlns="http://schemas.microsoft.com/office/spreadsheetml/2009/9/main" objectType="CheckBox" lockText="1"/>
</file>

<file path=xl/ctrlProps/ctrlProp69.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checked="Checked" lockText="1"/>
</file>

<file path=xl/ctrlProps/ctrlProp71.xml><?xml version="1.0" encoding="utf-8"?>
<formControlPr xmlns="http://schemas.microsoft.com/office/spreadsheetml/2009/9/main" objectType="CheckBox" lockText="1"/>
</file>

<file path=xl/ctrlProps/ctrlProp72.xml><?xml version="1.0" encoding="utf-8"?>
<formControlPr xmlns="http://schemas.microsoft.com/office/spreadsheetml/2009/9/main" objectType="CheckBox" lockText="1"/>
</file>

<file path=xl/ctrlProps/ctrlProp73.xml><?xml version="1.0" encoding="utf-8"?>
<formControlPr xmlns="http://schemas.microsoft.com/office/spreadsheetml/2009/9/main" objectType="CheckBox" lockText="1"/>
</file>

<file path=xl/ctrlProps/ctrlProp74.xml><?xml version="1.0" encoding="utf-8"?>
<formControlPr xmlns="http://schemas.microsoft.com/office/spreadsheetml/2009/9/main" objectType="CheckBox" lockText="1"/>
</file>

<file path=xl/ctrlProps/ctrlProp75.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22860</xdr:colOff>
          <xdr:row>44</xdr:row>
          <xdr:rowOff>1485900</xdr:rowOff>
        </xdr:from>
        <xdr:to>
          <xdr:col>1</xdr:col>
          <xdr:colOff>0</xdr:colOff>
          <xdr:row>45</xdr:row>
          <xdr:rowOff>365760</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000-000001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36</xdr:row>
          <xdr:rowOff>0</xdr:rowOff>
        </xdr:from>
        <xdr:to>
          <xdr:col>3</xdr:col>
          <xdr:colOff>0</xdr:colOff>
          <xdr:row>36</xdr:row>
          <xdr:rowOff>30480</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000-000002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36</xdr:row>
          <xdr:rowOff>22860</xdr:rowOff>
        </xdr:from>
        <xdr:to>
          <xdr:col>3</xdr:col>
          <xdr:colOff>0</xdr:colOff>
          <xdr:row>36</xdr:row>
          <xdr:rowOff>45720</xdr:rowOff>
        </xdr:to>
        <xdr:sp macro="" textlink="">
          <xdr:nvSpPr>
            <xdr:cNvPr id="9219" name="Check Box 3" hidden="1">
              <a:extLst>
                <a:ext uri="{63B3BB69-23CF-44E3-9099-C40C66FF867C}">
                  <a14:compatExt spid="_x0000_s9219"/>
                </a:ext>
                <a:ext uri="{FF2B5EF4-FFF2-40B4-BE49-F238E27FC236}">
                  <a16:creationId xmlns:a16="http://schemas.microsoft.com/office/drawing/2014/main" id="{00000000-0008-0000-0000-000003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36</xdr:row>
          <xdr:rowOff>0</xdr:rowOff>
        </xdr:from>
        <xdr:to>
          <xdr:col>5</xdr:col>
          <xdr:colOff>0</xdr:colOff>
          <xdr:row>36</xdr:row>
          <xdr:rowOff>30480</xdr:rowOff>
        </xdr:to>
        <xdr:sp macro="" textlink="">
          <xdr:nvSpPr>
            <xdr:cNvPr id="9220" name="Check Box 4" hidden="1">
              <a:extLst>
                <a:ext uri="{63B3BB69-23CF-44E3-9099-C40C66FF867C}">
                  <a14:compatExt spid="_x0000_s9220"/>
                </a:ext>
                <a:ext uri="{FF2B5EF4-FFF2-40B4-BE49-F238E27FC236}">
                  <a16:creationId xmlns:a16="http://schemas.microsoft.com/office/drawing/2014/main" id="{00000000-0008-0000-0000-000004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36</xdr:row>
          <xdr:rowOff>22860</xdr:rowOff>
        </xdr:from>
        <xdr:to>
          <xdr:col>5</xdr:col>
          <xdr:colOff>0</xdr:colOff>
          <xdr:row>36</xdr:row>
          <xdr:rowOff>45720</xdr:rowOff>
        </xdr:to>
        <xdr:sp macro="" textlink="">
          <xdr:nvSpPr>
            <xdr:cNvPr id="9221" name="Check Box 5" hidden="1">
              <a:extLst>
                <a:ext uri="{63B3BB69-23CF-44E3-9099-C40C66FF867C}">
                  <a14:compatExt spid="_x0000_s9221"/>
                </a:ext>
                <a:ext uri="{FF2B5EF4-FFF2-40B4-BE49-F238E27FC236}">
                  <a16:creationId xmlns:a16="http://schemas.microsoft.com/office/drawing/2014/main" id="{00000000-0008-0000-0000-000005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44</xdr:row>
          <xdr:rowOff>1257300</xdr:rowOff>
        </xdr:from>
        <xdr:to>
          <xdr:col>0</xdr:col>
          <xdr:colOff>342900</xdr:colOff>
          <xdr:row>45</xdr:row>
          <xdr:rowOff>365760</xdr:rowOff>
        </xdr:to>
        <xdr:sp macro="" textlink="">
          <xdr:nvSpPr>
            <xdr:cNvPr id="9222" name="Check Box 6" hidden="1">
              <a:extLst>
                <a:ext uri="{63B3BB69-23CF-44E3-9099-C40C66FF867C}">
                  <a14:compatExt spid="_x0000_s9222"/>
                </a:ext>
                <a:ext uri="{FF2B5EF4-FFF2-40B4-BE49-F238E27FC236}">
                  <a16:creationId xmlns:a16="http://schemas.microsoft.com/office/drawing/2014/main" id="{00000000-0008-0000-0000-000006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60960</xdr:colOff>
          <xdr:row>44</xdr:row>
          <xdr:rowOff>762000</xdr:rowOff>
        </xdr:from>
        <xdr:to>
          <xdr:col>0</xdr:col>
          <xdr:colOff>365760</xdr:colOff>
          <xdr:row>45</xdr:row>
          <xdr:rowOff>365760</xdr:rowOff>
        </xdr:to>
        <xdr:sp macro="" textlink="">
          <xdr:nvSpPr>
            <xdr:cNvPr id="9223" name="Check Box 7" hidden="1">
              <a:extLst>
                <a:ext uri="{63B3BB69-23CF-44E3-9099-C40C66FF867C}">
                  <a14:compatExt spid="_x0000_s9223"/>
                </a:ext>
                <a:ext uri="{FF2B5EF4-FFF2-40B4-BE49-F238E27FC236}">
                  <a16:creationId xmlns:a16="http://schemas.microsoft.com/office/drawing/2014/main" id="{00000000-0008-0000-0000-000007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60960</xdr:colOff>
          <xdr:row>44</xdr:row>
          <xdr:rowOff>304800</xdr:rowOff>
        </xdr:from>
        <xdr:to>
          <xdr:col>0</xdr:col>
          <xdr:colOff>365760</xdr:colOff>
          <xdr:row>45</xdr:row>
          <xdr:rowOff>365760</xdr:rowOff>
        </xdr:to>
        <xdr:sp macro="" textlink="">
          <xdr:nvSpPr>
            <xdr:cNvPr id="9224" name="Check Box 8" hidden="1">
              <a:extLst>
                <a:ext uri="{63B3BB69-23CF-44E3-9099-C40C66FF867C}">
                  <a14:compatExt spid="_x0000_s9224"/>
                </a:ext>
                <a:ext uri="{FF2B5EF4-FFF2-40B4-BE49-F238E27FC236}">
                  <a16:creationId xmlns:a16="http://schemas.microsoft.com/office/drawing/2014/main" id="{00000000-0008-0000-0000-000008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60960</xdr:colOff>
          <xdr:row>44</xdr:row>
          <xdr:rowOff>342900</xdr:rowOff>
        </xdr:from>
        <xdr:to>
          <xdr:col>1</xdr:col>
          <xdr:colOff>0</xdr:colOff>
          <xdr:row>45</xdr:row>
          <xdr:rowOff>365760</xdr:rowOff>
        </xdr:to>
        <xdr:sp macro="" textlink="">
          <xdr:nvSpPr>
            <xdr:cNvPr id="9225" name="Check Box 9" hidden="1">
              <a:extLst>
                <a:ext uri="{63B3BB69-23CF-44E3-9099-C40C66FF867C}">
                  <a14:compatExt spid="_x0000_s9225"/>
                </a:ext>
                <a:ext uri="{FF2B5EF4-FFF2-40B4-BE49-F238E27FC236}">
                  <a16:creationId xmlns:a16="http://schemas.microsoft.com/office/drawing/2014/main" id="{00000000-0008-0000-0000-000009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60960</xdr:colOff>
          <xdr:row>44</xdr:row>
          <xdr:rowOff>800100</xdr:rowOff>
        </xdr:from>
        <xdr:to>
          <xdr:col>1</xdr:col>
          <xdr:colOff>0</xdr:colOff>
          <xdr:row>45</xdr:row>
          <xdr:rowOff>365760</xdr:rowOff>
        </xdr:to>
        <xdr:sp macro="" textlink="">
          <xdr:nvSpPr>
            <xdr:cNvPr id="9226" name="Check Box 10" hidden="1">
              <a:extLst>
                <a:ext uri="{63B3BB69-23CF-44E3-9099-C40C66FF867C}">
                  <a14:compatExt spid="_x0000_s9226"/>
                </a:ext>
                <a:ext uri="{FF2B5EF4-FFF2-40B4-BE49-F238E27FC236}">
                  <a16:creationId xmlns:a16="http://schemas.microsoft.com/office/drawing/2014/main" id="{00000000-0008-0000-0000-00000A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44</xdr:row>
          <xdr:rowOff>1280160</xdr:rowOff>
        </xdr:from>
        <xdr:to>
          <xdr:col>0</xdr:col>
          <xdr:colOff>365760</xdr:colOff>
          <xdr:row>45</xdr:row>
          <xdr:rowOff>365760</xdr:rowOff>
        </xdr:to>
        <xdr:sp macro="" textlink="">
          <xdr:nvSpPr>
            <xdr:cNvPr id="9227" name="Check Box 11" hidden="1">
              <a:extLst>
                <a:ext uri="{63B3BB69-23CF-44E3-9099-C40C66FF867C}">
                  <a14:compatExt spid="_x0000_s9227"/>
                </a:ext>
                <a:ext uri="{FF2B5EF4-FFF2-40B4-BE49-F238E27FC236}">
                  <a16:creationId xmlns:a16="http://schemas.microsoft.com/office/drawing/2014/main" id="{00000000-0008-0000-0000-00000B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44</xdr:row>
          <xdr:rowOff>1546860</xdr:rowOff>
        </xdr:from>
        <xdr:to>
          <xdr:col>0</xdr:col>
          <xdr:colOff>365760</xdr:colOff>
          <xdr:row>45</xdr:row>
          <xdr:rowOff>365760</xdr:rowOff>
        </xdr:to>
        <xdr:sp macro="" textlink="">
          <xdr:nvSpPr>
            <xdr:cNvPr id="9228" name="Check Box 12" hidden="1">
              <a:extLst>
                <a:ext uri="{63B3BB69-23CF-44E3-9099-C40C66FF867C}">
                  <a14:compatExt spid="_x0000_s9228"/>
                </a:ext>
                <a:ext uri="{FF2B5EF4-FFF2-40B4-BE49-F238E27FC236}">
                  <a16:creationId xmlns:a16="http://schemas.microsoft.com/office/drawing/2014/main" id="{00000000-0008-0000-0000-00000C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60960</xdr:colOff>
          <xdr:row>44</xdr:row>
          <xdr:rowOff>800100</xdr:rowOff>
        </xdr:from>
        <xdr:to>
          <xdr:col>1</xdr:col>
          <xdr:colOff>0</xdr:colOff>
          <xdr:row>45</xdr:row>
          <xdr:rowOff>365760</xdr:rowOff>
        </xdr:to>
        <xdr:sp macro="" textlink="">
          <xdr:nvSpPr>
            <xdr:cNvPr id="9229" name="Check Box 13" hidden="1">
              <a:extLst>
                <a:ext uri="{63B3BB69-23CF-44E3-9099-C40C66FF867C}">
                  <a14:compatExt spid="_x0000_s9229"/>
                </a:ext>
                <a:ext uri="{FF2B5EF4-FFF2-40B4-BE49-F238E27FC236}">
                  <a16:creationId xmlns:a16="http://schemas.microsoft.com/office/drawing/2014/main" id="{00000000-0008-0000-0000-00000D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44</xdr:row>
          <xdr:rowOff>1280160</xdr:rowOff>
        </xdr:from>
        <xdr:to>
          <xdr:col>0</xdr:col>
          <xdr:colOff>365760</xdr:colOff>
          <xdr:row>45</xdr:row>
          <xdr:rowOff>365760</xdr:rowOff>
        </xdr:to>
        <xdr:sp macro="" textlink="">
          <xdr:nvSpPr>
            <xdr:cNvPr id="9230" name="Check Box 14" hidden="1">
              <a:extLst>
                <a:ext uri="{63B3BB69-23CF-44E3-9099-C40C66FF867C}">
                  <a14:compatExt spid="_x0000_s9230"/>
                </a:ext>
                <a:ext uri="{FF2B5EF4-FFF2-40B4-BE49-F238E27FC236}">
                  <a16:creationId xmlns:a16="http://schemas.microsoft.com/office/drawing/2014/main" id="{00000000-0008-0000-0000-00000E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44</xdr:row>
          <xdr:rowOff>1546860</xdr:rowOff>
        </xdr:from>
        <xdr:to>
          <xdr:col>0</xdr:col>
          <xdr:colOff>365760</xdr:colOff>
          <xdr:row>45</xdr:row>
          <xdr:rowOff>365760</xdr:rowOff>
        </xdr:to>
        <xdr:sp macro="" textlink="">
          <xdr:nvSpPr>
            <xdr:cNvPr id="9231" name="Check Box 15" hidden="1">
              <a:extLst>
                <a:ext uri="{63B3BB69-23CF-44E3-9099-C40C66FF867C}">
                  <a14:compatExt spid="_x0000_s9231"/>
                </a:ext>
                <a:ext uri="{FF2B5EF4-FFF2-40B4-BE49-F238E27FC236}">
                  <a16:creationId xmlns:a16="http://schemas.microsoft.com/office/drawing/2014/main" id="{00000000-0008-0000-0000-00000F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xdr:colOff>
          <xdr:row>44</xdr:row>
          <xdr:rowOff>1485900</xdr:rowOff>
        </xdr:from>
        <xdr:to>
          <xdr:col>1</xdr:col>
          <xdr:colOff>0</xdr:colOff>
          <xdr:row>45</xdr:row>
          <xdr:rowOff>365760</xdr:rowOff>
        </xdr:to>
        <xdr:sp macro="" textlink="">
          <xdr:nvSpPr>
            <xdr:cNvPr id="9232" name="Check Box 16" hidden="1">
              <a:extLst>
                <a:ext uri="{63B3BB69-23CF-44E3-9099-C40C66FF867C}">
                  <a14:compatExt spid="_x0000_s9232"/>
                </a:ext>
                <a:ext uri="{FF2B5EF4-FFF2-40B4-BE49-F238E27FC236}">
                  <a16:creationId xmlns:a16="http://schemas.microsoft.com/office/drawing/2014/main" id="{00000000-0008-0000-0000-000010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44</xdr:row>
          <xdr:rowOff>1257300</xdr:rowOff>
        </xdr:from>
        <xdr:to>
          <xdr:col>0</xdr:col>
          <xdr:colOff>342900</xdr:colOff>
          <xdr:row>45</xdr:row>
          <xdr:rowOff>365760</xdr:rowOff>
        </xdr:to>
        <xdr:sp macro="" textlink="">
          <xdr:nvSpPr>
            <xdr:cNvPr id="9233" name="Check Box 17" hidden="1">
              <a:extLst>
                <a:ext uri="{63B3BB69-23CF-44E3-9099-C40C66FF867C}">
                  <a14:compatExt spid="_x0000_s9233"/>
                </a:ext>
                <a:ext uri="{FF2B5EF4-FFF2-40B4-BE49-F238E27FC236}">
                  <a16:creationId xmlns:a16="http://schemas.microsoft.com/office/drawing/2014/main" id="{00000000-0008-0000-0000-000011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60960</xdr:colOff>
          <xdr:row>44</xdr:row>
          <xdr:rowOff>762000</xdr:rowOff>
        </xdr:from>
        <xdr:to>
          <xdr:col>0</xdr:col>
          <xdr:colOff>365760</xdr:colOff>
          <xdr:row>45</xdr:row>
          <xdr:rowOff>365760</xdr:rowOff>
        </xdr:to>
        <xdr:sp macro="" textlink="">
          <xdr:nvSpPr>
            <xdr:cNvPr id="9234" name="Check Box 18" hidden="1">
              <a:extLst>
                <a:ext uri="{63B3BB69-23CF-44E3-9099-C40C66FF867C}">
                  <a14:compatExt spid="_x0000_s9234"/>
                </a:ext>
                <a:ext uri="{FF2B5EF4-FFF2-40B4-BE49-F238E27FC236}">
                  <a16:creationId xmlns:a16="http://schemas.microsoft.com/office/drawing/2014/main" id="{00000000-0008-0000-0000-000012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60960</xdr:colOff>
          <xdr:row>44</xdr:row>
          <xdr:rowOff>800100</xdr:rowOff>
        </xdr:from>
        <xdr:to>
          <xdr:col>1</xdr:col>
          <xdr:colOff>0</xdr:colOff>
          <xdr:row>45</xdr:row>
          <xdr:rowOff>365760</xdr:rowOff>
        </xdr:to>
        <xdr:sp macro="" textlink="">
          <xdr:nvSpPr>
            <xdr:cNvPr id="9235" name="Check Box 19" hidden="1">
              <a:extLst>
                <a:ext uri="{63B3BB69-23CF-44E3-9099-C40C66FF867C}">
                  <a14:compatExt spid="_x0000_s9235"/>
                </a:ext>
                <a:ext uri="{FF2B5EF4-FFF2-40B4-BE49-F238E27FC236}">
                  <a16:creationId xmlns:a16="http://schemas.microsoft.com/office/drawing/2014/main" id="{00000000-0008-0000-0000-000013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44</xdr:row>
          <xdr:rowOff>1280160</xdr:rowOff>
        </xdr:from>
        <xdr:to>
          <xdr:col>0</xdr:col>
          <xdr:colOff>365760</xdr:colOff>
          <xdr:row>45</xdr:row>
          <xdr:rowOff>365760</xdr:rowOff>
        </xdr:to>
        <xdr:sp macro="" textlink="">
          <xdr:nvSpPr>
            <xdr:cNvPr id="9236" name="Check Box 20" hidden="1">
              <a:extLst>
                <a:ext uri="{63B3BB69-23CF-44E3-9099-C40C66FF867C}">
                  <a14:compatExt spid="_x0000_s9236"/>
                </a:ext>
                <a:ext uri="{FF2B5EF4-FFF2-40B4-BE49-F238E27FC236}">
                  <a16:creationId xmlns:a16="http://schemas.microsoft.com/office/drawing/2014/main" id="{00000000-0008-0000-0000-000014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44</xdr:row>
          <xdr:rowOff>1546860</xdr:rowOff>
        </xdr:from>
        <xdr:to>
          <xdr:col>0</xdr:col>
          <xdr:colOff>365760</xdr:colOff>
          <xdr:row>45</xdr:row>
          <xdr:rowOff>365760</xdr:rowOff>
        </xdr:to>
        <xdr:sp macro="" textlink="">
          <xdr:nvSpPr>
            <xdr:cNvPr id="9237" name="Check Box 21" hidden="1">
              <a:extLst>
                <a:ext uri="{63B3BB69-23CF-44E3-9099-C40C66FF867C}">
                  <a14:compatExt spid="_x0000_s9237"/>
                </a:ext>
                <a:ext uri="{FF2B5EF4-FFF2-40B4-BE49-F238E27FC236}">
                  <a16:creationId xmlns:a16="http://schemas.microsoft.com/office/drawing/2014/main" id="{00000000-0008-0000-0000-000015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22860</xdr:colOff>
          <xdr:row>64</xdr:row>
          <xdr:rowOff>1485900</xdr:rowOff>
        </xdr:from>
        <xdr:to>
          <xdr:col>0</xdr:col>
          <xdr:colOff>403860</xdr:colOff>
          <xdr:row>65</xdr:row>
          <xdr:rowOff>190500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100-000001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55</xdr:row>
          <xdr:rowOff>0</xdr:rowOff>
        </xdr:from>
        <xdr:to>
          <xdr:col>3</xdr:col>
          <xdr:colOff>0</xdr:colOff>
          <xdr:row>55</xdr:row>
          <xdr:rowOff>30480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100-000002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55</xdr:row>
          <xdr:rowOff>22860</xdr:rowOff>
        </xdr:from>
        <xdr:to>
          <xdr:col>3</xdr:col>
          <xdr:colOff>0</xdr:colOff>
          <xdr:row>55</xdr:row>
          <xdr:rowOff>45720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100-000003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55</xdr:row>
          <xdr:rowOff>0</xdr:rowOff>
        </xdr:from>
        <xdr:to>
          <xdr:col>5</xdr:col>
          <xdr:colOff>0</xdr:colOff>
          <xdr:row>55</xdr:row>
          <xdr:rowOff>30480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100-000004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55</xdr:row>
          <xdr:rowOff>22860</xdr:rowOff>
        </xdr:from>
        <xdr:to>
          <xdr:col>5</xdr:col>
          <xdr:colOff>0</xdr:colOff>
          <xdr:row>55</xdr:row>
          <xdr:rowOff>45720</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100-000005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64</xdr:row>
          <xdr:rowOff>1257300</xdr:rowOff>
        </xdr:from>
        <xdr:to>
          <xdr:col>0</xdr:col>
          <xdr:colOff>342900</xdr:colOff>
          <xdr:row>64</xdr:row>
          <xdr:rowOff>1714500</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100-000006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60960</xdr:colOff>
          <xdr:row>64</xdr:row>
          <xdr:rowOff>762000</xdr:rowOff>
        </xdr:from>
        <xdr:to>
          <xdr:col>0</xdr:col>
          <xdr:colOff>365760</xdr:colOff>
          <xdr:row>64</xdr:row>
          <xdr:rowOff>1219200</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100-000007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60960</xdr:colOff>
          <xdr:row>64</xdr:row>
          <xdr:rowOff>304800</xdr:rowOff>
        </xdr:from>
        <xdr:to>
          <xdr:col>0</xdr:col>
          <xdr:colOff>365760</xdr:colOff>
          <xdr:row>64</xdr:row>
          <xdr:rowOff>762000</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100-000008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60960</xdr:colOff>
          <xdr:row>64</xdr:row>
          <xdr:rowOff>342900</xdr:rowOff>
        </xdr:from>
        <xdr:to>
          <xdr:col>0</xdr:col>
          <xdr:colOff>419100</xdr:colOff>
          <xdr:row>64</xdr:row>
          <xdr:rowOff>762000</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100-000009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60960</xdr:colOff>
          <xdr:row>64</xdr:row>
          <xdr:rowOff>800100</xdr:rowOff>
        </xdr:from>
        <xdr:to>
          <xdr:col>0</xdr:col>
          <xdr:colOff>419100</xdr:colOff>
          <xdr:row>64</xdr:row>
          <xdr:rowOff>1257300</xdr:rowOff>
        </xdr:to>
        <xdr:sp macro="" textlink="">
          <xdr:nvSpPr>
            <xdr:cNvPr id="5130" name="Check Box 10" hidden="1">
              <a:extLst>
                <a:ext uri="{63B3BB69-23CF-44E3-9099-C40C66FF867C}">
                  <a14:compatExt spid="_x0000_s5130"/>
                </a:ext>
                <a:ext uri="{FF2B5EF4-FFF2-40B4-BE49-F238E27FC236}">
                  <a16:creationId xmlns:a16="http://schemas.microsoft.com/office/drawing/2014/main" id="{00000000-0008-0000-0100-00000A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64</xdr:row>
          <xdr:rowOff>1280160</xdr:rowOff>
        </xdr:from>
        <xdr:to>
          <xdr:col>0</xdr:col>
          <xdr:colOff>365760</xdr:colOff>
          <xdr:row>64</xdr:row>
          <xdr:rowOff>1714500</xdr:rowOff>
        </xdr:to>
        <xdr:sp macro="" textlink="">
          <xdr:nvSpPr>
            <xdr:cNvPr id="5131" name="Check Box 11" hidden="1">
              <a:extLst>
                <a:ext uri="{63B3BB69-23CF-44E3-9099-C40C66FF867C}">
                  <a14:compatExt spid="_x0000_s5131"/>
                </a:ext>
                <a:ext uri="{FF2B5EF4-FFF2-40B4-BE49-F238E27FC236}">
                  <a16:creationId xmlns:a16="http://schemas.microsoft.com/office/drawing/2014/main" id="{00000000-0008-0000-0100-00000B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64</xdr:row>
          <xdr:rowOff>1546860</xdr:rowOff>
        </xdr:from>
        <xdr:to>
          <xdr:col>0</xdr:col>
          <xdr:colOff>365760</xdr:colOff>
          <xdr:row>65</xdr:row>
          <xdr:rowOff>175260</xdr:rowOff>
        </xdr:to>
        <xdr:sp macro="" textlink="">
          <xdr:nvSpPr>
            <xdr:cNvPr id="5132" name="Check Box 12" hidden="1">
              <a:extLst>
                <a:ext uri="{63B3BB69-23CF-44E3-9099-C40C66FF867C}">
                  <a14:compatExt spid="_x0000_s5132"/>
                </a:ext>
                <a:ext uri="{FF2B5EF4-FFF2-40B4-BE49-F238E27FC236}">
                  <a16:creationId xmlns:a16="http://schemas.microsoft.com/office/drawing/2014/main" id="{00000000-0008-0000-0100-00000C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60960</xdr:colOff>
          <xdr:row>64</xdr:row>
          <xdr:rowOff>800100</xdr:rowOff>
        </xdr:from>
        <xdr:to>
          <xdr:col>0</xdr:col>
          <xdr:colOff>419100</xdr:colOff>
          <xdr:row>64</xdr:row>
          <xdr:rowOff>1257300</xdr:rowOff>
        </xdr:to>
        <xdr:sp macro="" textlink="">
          <xdr:nvSpPr>
            <xdr:cNvPr id="5133" name="Check Box 13" hidden="1">
              <a:extLst>
                <a:ext uri="{63B3BB69-23CF-44E3-9099-C40C66FF867C}">
                  <a14:compatExt spid="_x0000_s5133"/>
                </a:ext>
                <a:ext uri="{FF2B5EF4-FFF2-40B4-BE49-F238E27FC236}">
                  <a16:creationId xmlns:a16="http://schemas.microsoft.com/office/drawing/2014/main" id="{00000000-0008-0000-0100-00000D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64</xdr:row>
          <xdr:rowOff>1280160</xdr:rowOff>
        </xdr:from>
        <xdr:to>
          <xdr:col>0</xdr:col>
          <xdr:colOff>365760</xdr:colOff>
          <xdr:row>64</xdr:row>
          <xdr:rowOff>1714500</xdr:rowOff>
        </xdr:to>
        <xdr:sp macro="" textlink="">
          <xdr:nvSpPr>
            <xdr:cNvPr id="5134" name="Check Box 14" hidden="1">
              <a:extLst>
                <a:ext uri="{63B3BB69-23CF-44E3-9099-C40C66FF867C}">
                  <a14:compatExt spid="_x0000_s5134"/>
                </a:ext>
                <a:ext uri="{FF2B5EF4-FFF2-40B4-BE49-F238E27FC236}">
                  <a16:creationId xmlns:a16="http://schemas.microsoft.com/office/drawing/2014/main" id="{00000000-0008-0000-0100-00000E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64</xdr:row>
          <xdr:rowOff>1546860</xdr:rowOff>
        </xdr:from>
        <xdr:to>
          <xdr:col>0</xdr:col>
          <xdr:colOff>365760</xdr:colOff>
          <xdr:row>65</xdr:row>
          <xdr:rowOff>175260</xdr:rowOff>
        </xdr:to>
        <xdr:sp macro="" textlink="">
          <xdr:nvSpPr>
            <xdr:cNvPr id="5135" name="Check Box 15" hidden="1">
              <a:extLst>
                <a:ext uri="{63B3BB69-23CF-44E3-9099-C40C66FF867C}">
                  <a14:compatExt spid="_x0000_s5135"/>
                </a:ext>
                <a:ext uri="{FF2B5EF4-FFF2-40B4-BE49-F238E27FC236}">
                  <a16:creationId xmlns:a16="http://schemas.microsoft.com/office/drawing/2014/main" id="{00000000-0008-0000-0100-00000F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xdr:colOff>
          <xdr:row>64</xdr:row>
          <xdr:rowOff>1485900</xdr:rowOff>
        </xdr:from>
        <xdr:to>
          <xdr:col>0</xdr:col>
          <xdr:colOff>403860</xdr:colOff>
          <xdr:row>65</xdr:row>
          <xdr:rowOff>190500</xdr:rowOff>
        </xdr:to>
        <xdr:sp macro="" textlink="">
          <xdr:nvSpPr>
            <xdr:cNvPr id="5136" name="Check Box 16" hidden="1">
              <a:extLst>
                <a:ext uri="{63B3BB69-23CF-44E3-9099-C40C66FF867C}">
                  <a14:compatExt spid="_x0000_s5136"/>
                </a:ext>
                <a:ext uri="{FF2B5EF4-FFF2-40B4-BE49-F238E27FC236}">
                  <a16:creationId xmlns:a16="http://schemas.microsoft.com/office/drawing/2014/main" id="{00000000-0008-0000-0100-000010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64</xdr:row>
          <xdr:rowOff>1257300</xdr:rowOff>
        </xdr:from>
        <xdr:to>
          <xdr:col>0</xdr:col>
          <xdr:colOff>342900</xdr:colOff>
          <xdr:row>64</xdr:row>
          <xdr:rowOff>1714500</xdr:rowOff>
        </xdr:to>
        <xdr:sp macro="" textlink="">
          <xdr:nvSpPr>
            <xdr:cNvPr id="5137" name="Check Box 17" hidden="1">
              <a:extLst>
                <a:ext uri="{63B3BB69-23CF-44E3-9099-C40C66FF867C}">
                  <a14:compatExt spid="_x0000_s5137"/>
                </a:ext>
                <a:ext uri="{FF2B5EF4-FFF2-40B4-BE49-F238E27FC236}">
                  <a16:creationId xmlns:a16="http://schemas.microsoft.com/office/drawing/2014/main" id="{00000000-0008-0000-0100-000011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60960</xdr:colOff>
          <xdr:row>64</xdr:row>
          <xdr:rowOff>762000</xdr:rowOff>
        </xdr:from>
        <xdr:to>
          <xdr:col>0</xdr:col>
          <xdr:colOff>365760</xdr:colOff>
          <xdr:row>64</xdr:row>
          <xdr:rowOff>1219200</xdr:rowOff>
        </xdr:to>
        <xdr:sp macro="" textlink="">
          <xdr:nvSpPr>
            <xdr:cNvPr id="5138" name="Check Box 18" hidden="1">
              <a:extLst>
                <a:ext uri="{63B3BB69-23CF-44E3-9099-C40C66FF867C}">
                  <a14:compatExt spid="_x0000_s5138"/>
                </a:ext>
                <a:ext uri="{FF2B5EF4-FFF2-40B4-BE49-F238E27FC236}">
                  <a16:creationId xmlns:a16="http://schemas.microsoft.com/office/drawing/2014/main" id="{00000000-0008-0000-0100-000012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60960</xdr:colOff>
          <xdr:row>64</xdr:row>
          <xdr:rowOff>800100</xdr:rowOff>
        </xdr:from>
        <xdr:to>
          <xdr:col>0</xdr:col>
          <xdr:colOff>419100</xdr:colOff>
          <xdr:row>64</xdr:row>
          <xdr:rowOff>1257300</xdr:rowOff>
        </xdr:to>
        <xdr:sp macro="" textlink="">
          <xdr:nvSpPr>
            <xdr:cNvPr id="5139" name="Check Box 19" hidden="1">
              <a:extLst>
                <a:ext uri="{63B3BB69-23CF-44E3-9099-C40C66FF867C}">
                  <a14:compatExt spid="_x0000_s5139"/>
                </a:ext>
                <a:ext uri="{FF2B5EF4-FFF2-40B4-BE49-F238E27FC236}">
                  <a16:creationId xmlns:a16="http://schemas.microsoft.com/office/drawing/2014/main" id="{00000000-0008-0000-0100-000013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64</xdr:row>
          <xdr:rowOff>1280160</xdr:rowOff>
        </xdr:from>
        <xdr:to>
          <xdr:col>0</xdr:col>
          <xdr:colOff>365760</xdr:colOff>
          <xdr:row>64</xdr:row>
          <xdr:rowOff>1714500</xdr:rowOff>
        </xdr:to>
        <xdr:sp macro="" textlink="">
          <xdr:nvSpPr>
            <xdr:cNvPr id="5140" name="Check Box 20" hidden="1">
              <a:extLst>
                <a:ext uri="{63B3BB69-23CF-44E3-9099-C40C66FF867C}">
                  <a14:compatExt spid="_x0000_s5140"/>
                </a:ext>
                <a:ext uri="{FF2B5EF4-FFF2-40B4-BE49-F238E27FC236}">
                  <a16:creationId xmlns:a16="http://schemas.microsoft.com/office/drawing/2014/main" id="{00000000-0008-0000-0100-000014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64</xdr:row>
          <xdr:rowOff>1546860</xdr:rowOff>
        </xdr:from>
        <xdr:to>
          <xdr:col>0</xdr:col>
          <xdr:colOff>365760</xdr:colOff>
          <xdr:row>65</xdr:row>
          <xdr:rowOff>175260</xdr:rowOff>
        </xdr:to>
        <xdr:sp macro="" textlink="">
          <xdr:nvSpPr>
            <xdr:cNvPr id="5141" name="Check Box 21" hidden="1">
              <a:extLst>
                <a:ext uri="{63B3BB69-23CF-44E3-9099-C40C66FF867C}">
                  <a14:compatExt spid="_x0000_s5141"/>
                </a:ext>
                <a:ext uri="{FF2B5EF4-FFF2-40B4-BE49-F238E27FC236}">
                  <a16:creationId xmlns:a16="http://schemas.microsoft.com/office/drawing/2014/main" id="{00000000-0008-0000-0100-000015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22860</xdr:colOff>
          <xdr:row>78</xdr:row>
          <xdr:rowOff>1485900</xdr:rowOff>
        </xdr:from>
        <xdr:to>
          <xdr:col>0</xdr:col>
          <xdr:colOff>403860</xdr:colOff>
          <xdr:row>79</xdr:row>
          <xdr:rowOff>190500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200-000001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69</xdr:row>
          <xdr:rowOff>0</xdr:rowOff>
        </xdr:from>
        <xdr:to>
          <xdr:col>3</xdr:col>
          <xdr:colOff>0</xdr:colOff>
          <xdr:row>69</xdr:row>
          <xdr:rowOff>30480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200-000002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69</xdr:row>
          <xdr:rowOff>22860</xdr:rowOff>
        </xdr:from>
        <xdr:to>
          <xdr:col>3</xdr:col>
          <xdr:colOff>0</xdr:colOff>
          <xdr:row>69</xdr:row>
          <xdr:rowOff>45720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200-000003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69</xdr:row>
          <xdr:rowOff>0</xdr:rowOff>
        </xdr:from>
        <xdr:to>
          <xdr:col>5</xdr:col>
          <xdr:colOff>0</xdr:colOff>
          <xdr:row>69</xdr:row>
          <xdr:rowOff>30480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200-000004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69</xdr:row>
          <xdr:rowOff>22860</xdr:rowOff>
        </xdr:from>
        <xdr:to>
          <xdr:col>5</xdr:col>
          <xdr:colOff>0</xdr:colOff>
          <xdr:row>69</xdr:row>
          <xdr:rowOff>45720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200-000005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78</xdr:row>
          <xdr:rowOff>1257300</xdr:rowOff>
        </xdr:from>
        <xdr:to>
          <xdr:col>0</xdr:col>
          <xdr:colOff>342900</xdr:colOff>
          <xdr:row>78</xdr:row>
          <xdr:rowOff>1714500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200-000006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60960</xdr:colOff>
          <xdr:row>78</xdr:row>
          <xdr:rowOff>762000</xdr:rowOff>
        </xdr:from>
        <xdr:to>
          <xdr:col>0</xdr:col>
          <xdr:colOff>365760</xdr:colOff>
          <xdr:row>78</xdr:row>
          <xdr:rowOff>1219200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200-000007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60960</xdr:colOff>
          <xdr:row>78</xdr:row>
          <xdr:rowOff>304800</xdr:rowOff>
        </xdr:from>
        <xdr:to>
          <xdr:col>0</xdr:col>
          <xdr:colOff>365760</xdr:colOff>
          <xdr:row>78</xdr:row>
          <xdr:rowOff>762000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200-000008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60960</xdr:colOff>
          <xdr:row>78</xdr:row>
          <xdr:rowOff>342900</xdr:rowOff>
        </xdr:from>
        <xdr:to>
          <xdr:col>0</xdr:col>
          <xdr:colOff>419100</xdr:colOff>
          <xdr:row>78</xdr:row>
          <xdr:rowOff>762000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200-000009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60960</xdr:colOff>
          <xdr:row>78</xdr:row>
          <xdr:rowOff>800100</xdr:rowOff>
        </xdr:from>
        <xdr:to>
          <xdr:col>0</xdr:col>
          <xdr:colOff>419100</xdr:colOff>
          <xdr:row>78</xdr:row>
          <xdr:rowOff>1257300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200-00000A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78</xdr:row>
          <xdr:rowOff>1280160</xdr:rowOff>
        </xdr:from>
        <xdr:to>
          <xdr:col>0</xdr:col>
          <xdr:colOff>365760</xdr:colOff>
          <xdr:row>78</xdr:row>
          <xdr:rowOff>1714500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200-00000B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78</xdr:row>
          <xdr:rowOff>1546860</xdr:rowOff>
        </xdr:from>
        <xdr:to>
          <xdr:col>0</xdr:col>
          <xdr:colOff>365760</xdr:colOff>
          <xdr:row>79</xdr:row>
          <xdr:rowOff>175260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200-00000C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60960</xdr:colOff>
          <xdr:row>78</xdr:row>
          <xdr:rowOff>800100</xdr:rowOff>
        </xdr:from>
        <xdr:to>
          <xdr:col>0</xdr:col>
          <xdr:colOff>419100</xdr:colOff>
          <xdr:row>78</xdr:row>
          <xdr:rowOff>1257300</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200-00000E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78</xdr:row>
          <xdr:rowOff>1280160</xdr:rowOff>
        </xdr:from>
        <xdr:to>
          <xdr:col>0</xdr:col>
          <xdr:colOff>365760</xdr:colOff>
          <xdr:row>78</xdr:row>
          <xdr:rowOff>1714500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200-00000F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78</xdr:row>
          <xdr:rowOff>1546860</xdr:rowOff>
        </xdr:from>
        <xdr:to>
          <xdr:col>0</xdr:col>
          <xdr:colOff>365760</xdr:colOff>
          <xdr:row>79</xdr:row>
          <xdr:rowOff>175260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200-000010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xdr:colOff>
          <xdr:row>78</xdr:row>
          <xdr:rowOff>1485900</xdr:rowOff>
        </xdr:from>
        <xdr:to>
          <xdr:col>0</xdr:col>
          <xdr:colOff>403860</xdr:colOff>
          <xdr:row>79</xdr:row>
          <xdr:rowOff>190500</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200-000011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78</xdr:row>
          <xdr:rowOff>1257300</xdr:rowOff>
        </xdr:from>
        <xdr:to>
          <xdr:col>0</xdr:col>
          <xdr:colOff>342900</xdr:colOff>
          <xdr:row>78</xdr:row>
          <xdr:rowOff>1714500</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200-000012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60960</xdr:colOff>
          <xdr:row>78</xdr:row>
          <xdr:rowOff>762000</xdr:rowOff>
        </xdr:from>
        <xdr:to>
          <xdr:col>0</xdr:col>
          <xdr:colOff>365760</xdr:colOff>
          <xdr:row>78</xdr:row>
          <xdr:rowOff>1219200</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200-000013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60960</xdr:colOff>
          <xdr:row>78</xdr:row>
          <xdr:rowOff>800100</xdr:rowOff>
        </xdr:from>
        <xdr:to>
          <xdr:col>0</xdr:col>
          <xdr:colOff>419100</xdr:colOff>
          <xdr:row>78</xdr:row>
          <xdr:rowOff>1257300</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200-000016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78</xdr:row>
          <xdr:rowOff>1280160</xdr:rowOff>
        </xdr:from>
        <xdr:to>
          <xdr:col>0</xdr:col>
          <xdr:colOff>365760</xdr:colOff>
          <xdr:row>78</xdr:row>
          <xdr:rowOff>1714500</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200-000017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78</xdr:row>
          <xdr:rowOff>1546860</xdr:rowOff>
        </xdr:from>
        <xdr:to>
          <xdr:col>0</xdr:col>
          <xdr:colOff>365760</xdr:colOff>
          <xdr:row>79</xdr:row>
          <xdr:rowOff>175260</xdr:rowOff>
        </xdr:to>
        <xdr:sp macro="" textlink="">
          <xdr:nvSpPr>
            <xdr:cNvPr id="2072" name="Check Box 24" hidden="1">
              <a:extLst>
                <a:ext uri="{63B3BB69-23CF-44E3-9099-C40C66FF867C}">
                  <a14:compatExt spid="_x0000_s2072"/>
                </a:ext>
                <a:ext uri="{FF2B5EF4-FFF2-40B4-BE49-F238E27FC236}">
                  <a16:creationId xmlns:a16="http://schemas.microsoft.com/office/drawing/2014/main" id="{00000000-0008-0000-0200-000018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oneCellAnchor>
    <xdr:from>
      <xdr:col>7</xdr:col>
      <xdr:colOff>47626</xdr:colOff>
      <xdr:row>0</xdr:row>
      <xdr:rowOff>0</xdr:rowOff>
    </xdr:from>
    <xdr:ext cx="3524249" cy="784765"/>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493366" y="8985"/>
          <a:ext cx="3524249" cy="784765"/>
        </a:xfrm>
        <a:prstGeom prst="rect">
          <a:avLst/>
        </a:prstGeom>
      </xdr:spPr>
    </xdr:pic>
    <xdr:clientData/>
  </xdr:oneCellAnchor>
  <mc:AlternateContent xmlns:mc="http://schemas.openxmlformats.org/markup-compatibility/2006">
    <mc:Choice xmlns:a14="http://schemas.microsoft.com/office/drawing/2010/main" Requires="a14">
      <xdr:twoCellAnchor editAs="oneCell">
        <xdr:from>
          <xdr:col>10</xdr:col>
          <xdr:colOff>0</xdr:colOff>
          <xdr:row>66</xdr:row>
          <xdr:rowOff>99060</xdr:rowOff>
        </xdr:from>
        <xdr:to>
          <xdr:col>10</xdr:col>
          <xdr:colOff>0</xdr:colOff>
          <xdr:row>68</xdr:row>
          <xdr:rowOff>236220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3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68</xdr:row>
          <xdr:rowOff>45720</xdr:rowOff>
        </xdr:from>
        <xdr:to>
          <xdr:col>10</xdr:col>
          <xdr:colOff>0</xdr:colOff>
          <xdr:row>90</xdr:row>
          <xdr:rowOff>137160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3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69</xdr:row>
          <xdr:rowOff>45720</xdr:rowOff>
        </xdr:from>
        <xdr:to>
          <xdr:col>10</xdr:col>
          <xdr:colOff>0</xdr:colOff>
          <xdr:row>86</xdr:row>
          <xdr:rowOff>106680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3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112</xdr:row>
          <xdr:rowOff>60960</xdr:rowOff>
        </xdr:from>
        <xdr:to>
          <xdr:col>12</xdr:col>
          <xdr:colOff>22860</xdr:colOff>
          <xdr:row>115</xdr:row>
          <xdr:rowOff>152400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3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115</xdr:row>
          <xdr:rowOff>60960</xdr:rowOff>
        </xdr:from>
        <xdr:to>
          <xdr:col>12</xdr:col>
          <xdr:colOff>22860</xdr:colOff>
          <xdr:row>118</xdr:row>
          <xdr:rowOff>152400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3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118</xdr:row>
          <xdr:rowOff>220980</xdr:rowOff>
        </xdr:from>
        <xdr:to>
          <xdr:col>12</xdr:col>
          <xdr:colOff>22860</xdr:colOff>
          <xdr:row>122</xdr:row>
          <xdr:rowOff>38100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3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oneCellAnchor>
    <xdr:from>
      <xdr:col>7</xdr:col>
      <xdr:colOff>47626</xdr:colOff>
      <xdr:row>0</xdr:row>
      <xdr:rowOff>0</xdr:rowOff>
    </xdr:from>
    <xdr:ext cx="3524249" cy="784765"/>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792326" y="8985"/>
          <a:ext cx="3524249" cy="784765"/>
        </a:xfrm>
        <a:prstGeom prst="rect">
          <a:avLst/>
        </a:prstGeom>
      </xdr:spPr>
    </xdr:pic>
    <xdr:clientData/>
  </xdr:oneCellAnchor>
  <mc:AlternateContent xmlns:mc="http://schemas.openxmlformats.org/markup-compatibility/2006">
    <mc:Choice xmlns:a14="http://schemas.microsoft.com/office/drawing/2010/main" Requires="a14">
      <xdr:twoCellAnchor editAs="oneCell">
        <xdr:from>
          <xdr:col>10</xdr:col>
          <xdr:colOff>0</xdr:colOff>
          <xdr:row>52</xdr:row>
          <xdr:rowOff>99060</xdr:rowOff>
        </xdr:from>
        <xdr:to>
          <xdr:col>10</xdr:col>
          <xdr:colOff>0</xdr:colOff>
          <xdr:row>54</xdr:row>
          <xdr:rowOff>236220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4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54</xdr:row>
          <xdr:rowOff>45720</xdr:rowOff>
        </xdr:from>
        <xdr:to>
          <xdr:col>10</xdr:col>
          <xdr:colOff>0</xdr:colOff>
          <xdr:row>76</xdr:row>
          <xdr:rowOff>137160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4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55</xdr:row>
          <xdr:rowOff>45720</xdr:rowOff>
        </xdr:from>
        <xdr:to>
          <xdr:col>10</xdr:col>
          <xdr:colOff>0</xdr:colOff>
          <xdr:row>72</xdr:row>
          <xdr:rowOff>106680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4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274320</xdr:colOff>
          <xdr:row>98</xdr:row>
          <xdr:rowOff>60960</xdr:rowOff>
        </xdr:from>
        <xdr:to>
          <xdr:col>14</xdr:col>
          <xdr:colOff>297180</xdr:colOff>
          <xdr:row>100</xdr:row>
          <xdr:rowOff>182880</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4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274320</xdr:colOff>
          <xdr:row>101</xdr:row>
          <xdr:rowOff>60960</xdr:rowOff>
        </xdr:from>
        <xdr:to>
          <xdr:col>14</xdr:col>
          <xdr:colOff>297180</xdr:colOff>
          <xdr:row>103</xdr:row>
          <xdr:rowOff>182880</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4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274320</xdr:colOff>
          <xdr:row>104</xdr:row>
          <xdr:rowOff>220980</xdr:rowOff>
        </xdr:from>
        <xdr:to>
          <xdr:col>14</xdr:col>
          <xdr:colOff>297180</xdr:colOff>
          <xdr:row>107</xdr:row>
          <xdr:rowOff>7620</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4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18" Type="http://schemas.openxmlformats.org/officeDocument/2006/relationships/ctrlProp" Target="../ctrlProps/ctrlProp14.xml"/><Relationship Id="rId3" Type="http://schemas.openxmlformats.org/officeDocument/2006/relationships/drawing" Target="../drawings/drawing1.xml"/><Relationship Id="rId21" Type="http://schemas.openxmlformats.org/officeDocument/2006/relationships/ctrlProp" Target="../ctrlProps/ctrlProp17.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20" Type="http://schemas.openxmlformats.org/officeDocument/2006/relationships/ctrlProp" Target="../ctrlProps/ctrlProp16.xml"/><Relationship Id="rId1" Type="http://schemas.openxmlformats.org/officeDocument/2006/relationships/hyperlink" Target="mailto:khirimayada@gmail.cm" TargetMode="External"/><Relationship Id="rId6" Type="http://schemas.openxmlformats.org/officeDocument/2006/relationships/ctrlProp" Target="../ctrlProps/ctrlProp2.xml"/><Relationship Id="rId11" Type="http://schemas.openxmlformats.org/officeDocument/2006/relationships/ctrlProp" Target="../ctrlProps/ctrlProp7.xml"/><Relationship Id="rId24" Type="http://schemas.openxmlformats.org/officeDocument/2006/relationships/ctrlProp" Target="../ctrlProps/ctrlProp20.xml"/><Relationship Id="rId5" Type="http://schemas.openxmlformats.org/officeDocument/2006/relationships/ctrlProp" Target="../ctrlProps/ctrlProp1.xml"/><Relationship Id="rId15" Type="http://schemas.openxmlformats.org/officeDocument/2006/relationships/ctrlProp" Target="../ctrlProps/ctrlProp11.xml"/><Relationship Id="rId23" Type="http://schemas.openxmlformats.org/officeDocument/2006/relationships/ctrlProp" Target="../ctrlProps/ctrlProp19.xml"/><Relationship Id="rId10" Type="http://schemas.openxmlformats.org/officeDocument/2006/relationships/ctrlProp" Target="../ctrlProps/ctrlProp6.xml"/><Relationship Id="rId19" Type="http://schemas.openxmlformats.org/officeDocument/2006/relationships/ctrlProp" Target="../ctrlProps/ctrlProp15.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 Id="rId22" Type="http://schemas.openxmlformats.org/officeDocument/2006/relationships/ctrlProp" Target="../ctrlProps/ctrlProp18.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5.xml"/><Relationship Id="rId13" Type="http://schemas.openxmlformats.org/officeDocument/2006/relationships/ctrlProp" Target="../ctrlProps/ctrlProp30.xml"/><Relationship Id="rId18" Type="http://schemas.openxmlformats.org/officeDocument/2006/relationships/ctrlProp" Target="../ctrlProps/ctrlProp35.xml"/><Relationship Id="rId3" Type="http://schemas.openxmlformats.org/officeDocument/2006/relationships/drawing" Target="../drawings/drawing2.xml"/><Relationship Id="rId21" Type="http://schemas.openxmlformats.org/officeDocument/2006/relationships/ctrlProp" Target="../ctrlProps/ctrlProp38.xml"/><Relationship Id="rId7" Type="http://schemas.openxmlformats.org/officeDocument/2006/relationships/ctrlProp" Target="../ctrlProps/ctrlProp24.xml"/><Relationship Id="rId12" Type="http://schemas.openxmlformats.org/officeDocument/2006/relationships/ctrlProp" Target="../ctrlProps/ctrlProp29.xml"/><Relationship Id="rId17" Type="http://schemas.openxmlformats.org/officeDocument/2006/relationships/ctrlProp" Target="../ctrlProps/ctrlProp34.xml"/><Relationship Id="rId25" Type="http://schemas.openxmlformats.org/officeDocument/2006/relationships/ctrlProp" Target="../ctrlProps/ctrlProp42.xml"/><Relationship Id="rId2" Type="http://schemas.openxmlformats.org/officeDocument/2006/relationships/printerSettings" Target="../printerSettings/printerSettings2.bin"/><Relationship Id="rId16" Type="http://schemas.openxmlformats.org/officeDocument/2006/relationships/ctrlProp" Target="../ctrlProps/ctrlProp33.xml"/><Relationship Id="rId20" Type="http://schemas.openxmlformats.org/officeDocument/2006/relationships/ctrlProp" Target="../ctrlProps/ctrlProp37.xml"/><Relationship Id="rId1" Type="http://schemas.openxmlformats.org/officeDocument/2006/relationships/hyperlink" Target="mailto:fjuma@InternationalMedicalCorps.org" TargetMode="External"/><Relationship Id="rId6" Type="http://schemas.openxmlformats.org/officeDocument/2006/relationships/ctrlProp" Target="../ctrlProps/ctrlProp23.xml"/><Relationship Id="rId11" Type="http://schemas.openxmlformats.org/officeDocument/2006/relationships/ctrlProp" Target="../ctrlProps/ctrlProp28.xml"/><Relationship Id="rId24" Type="http://schemas.openxmlformats.org/officeDocument/2006/relationships/ctrlProp" Target="../ctrlProps/ctrlProp41.xml"/><Relationship Id="rId5" Type="http://schemas.openxmlformats.org/officeDocument/2006/relationships/ctrlProp" Target="../ctrlProps/ctrlProp22.xml"/><Relationship Id="rId15" Type="http://schemas.openxmlformats.org/officeDocument/2006/relationships/ctrlProp" Target="../ctrlProps/ctrlProp32.xml"/><Relationship Id="rId23" Type="http://schemas.openxmlformats.org/officeDocument/2006/relationships/ctrlProp" Target="../ctrlProps/ctrlProp40.xml"/><Relationship Id="rId10" Type="http://schemas.openxmlformats.org/officeDocument/2006/relationships/ctrlProp" Target="../ctrlProps/ctrlProp27.xml"/><Relationship Id="rId19" Type="http://schemas.openxmlformats.org/officeDocument/2006/relationships/ctrlProp" Target="../ctrlProps/ctrlProp36.xml"/><Relationship Id="rId4" Type="http://schemas.openxmlformats.org/officeDocument/2006/relationships/vmlDrawing" Target="../drawings/vmlDrawing2.vml"/><Relationship Id="rId9" Type="http://schemas.openxmlformats.org/officeDocument/2006/relationships/ctrlProp" Target="../ctrlProps/ctrlProp26.xml"/><Relationship Id="rId14" Type="http://schemas.openxmlformats.org/officeDocument/2006/relationships/ctrlProp" Target="../ctrlProps/ctrlProp31.xml"/><Relationship Id="rId22" Type="http://schemas.openxmlformats.org/officeDocument/2006/relationships/ctrlProp" Target="../ctrlProps/ctrlProp39.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46.xml"/><Relationship Id="rId13" Type="http://schemas.openxmlformats.org/officeDocument/2006/relationships/ctrlProp" Target="../ctrlProps/ctrlProp51.xml"/><Relationship Id="rId18" Type="http://schemas.openxmlformats.org/officeDocument/2006/relationships/ctrlProp" Target="../ctrlProps/ctrlProp56.xml"/><Relationship Id="rId3" Type="http://schemas.openxmlformats.org/officeDocument/2006/relationships/drawing" Target="../drawings/drawing3.xml"/><Relationship Id="rId21" Type="http://schemas.openxmlformats.org/officeDocument/2006/relationships/ctrlProp" Target="../ctrlProps/ctrlProp59.xml"/><Relationship Id="rId7" Type="http://schemas.openxmlformats.org/officeDocument/2006/relationships/ctrlProp" Target="../ctrlProps/ctrlProp45.xml"/><Relationship Id="rId12" Type="http://schemas.openxmlformats.org/officeDocument/2006/relationships/ctrlProp" Target="../ctrlProps/ctrlProp50.xml"/><Relationship Id="rId17" Type="http://schemas.openxmlformats.org/officeDocument/2006/relationships/ctrlProp" Target="../ctrlProps/ctrlProp55.xml"/><Relationship Id="rId25" Type="http://schemas.openxmlformats.org/officeDocument/2006/relationships/ctrlProp" Target="../ctrlProps/ctrlProp63.xml"/><Relationship Id="rId2" Type="http://schemas.openxmlformats.org/officeDocument/2006/relationships/printerSettings" Target="../printerSettings/printerSettings3.bin"/><Relationship Id="rId16" Type="http://schemas.openxmlformats.org/officeDocument/2006/relationships/ctrlProp" Target="../ctrlProps/ctrlProp54.xml"/><Relationship Id="rId20" Type="http://schemas.openxmlformats.org/officeDocument/2006/relationships/ctrlProp" Target="../ctrlProps/ctrlProp58.xml"/><Relationship Id="rId1" Type="http://schemas.openxmlformats.org/officeDocument/2006/relationships/hyperlink" Target="mailto:fjuma@InternationalMedicalCorps.org" TargetMode="External"/><Relationship Id="rId6" Type="http://schemas.openxmlformats.org/officeDocument/2006/relationships/ctrlProp" Target="../ctrlProps/ctrlProp44.xml"/><Relationship Id="rId11" Type="http://schemas.openxmlformats.org/officeDocument/2006/relationships/ctrlProp" Target="../ctrlProps/ctrlProp49.xml"/><Relationship Id="rId24" Type="http://schemas.openxmlformats.org/officeDocument/2006/relationships/ctrlProp" Target="../ctrlProps/ctrlProp62.xml"/><Relationship Id="rId5" Type="http://schemas.openxmlformats.org/officeDocument/2006/relationships/ctrlProp" Target="../ctrlProps/ctrlProp43.xml"/><Relationship Id="rId15" Type="http://schemas.openxmlformats.org/officeDocument/2006/relationships/ctrlProp" Target="../ctrlProps/ctrlProp53.xml"/><Relationship Id="rId23" Type="http://schemas.openxmlformats.org/officeDocument/2006/relationships/ctrlProp" Target="../ctrlProps/ctrlProp61.xml"/><Relationship Id="rId10" Type="http://schemas.openxmlformats.org/officeDocument/2006/relationships/ctrlProp" Target="../ctrlProps/ctrlProp48.xml"/><Relationship Id="rId19" Type="http://schemas.openxmlformats.org/officeDocument/2006/relationships/ctrlProp" Target="../ctrlProps/ctrlProp57.xml"/><Relationship Id="rId4" Type="http://schemas.openxmlformats.org/officeDocument/2006/relationships/vmlDrawing" Target="../drawings/vmlDrawing3.vml"/><Relationship Id="rId9" Type="http://schemas.openxmlformats.org/officeDocument/2006/relationships/ctrlProp" Target="../ctrlProps/ctrlProp47.xml"/><Relationship Id="rId14" Type="http://schemas.openxmlformats.org/officeDocument/2006/relationships/ctrlProp" Target="../ctrlProps/ctrlProp52.xml"/><Relationship Id="rId22" Type="http://schemas.openxmlformats.org/officeDocument/2006/relationships/ctrlProp" Target="../ctrlProps/ctrlProp60.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69.xml"/><Relationship Id="rId3" Type="http://schemas.openxmlformats.org/officeDocument/2006/relationships/ctrlProp" Target="../ctrlProps/ctrlProp64.xml"/><Relationship Id="rId7" Type="http://schemas.openxmlformats.org/officeDocument/2006/relationships/ctrlProp" Target="../ctrlProps/ctrlProp68.xml"/><Relationship Id="rId2" Type="http://schemas.openxmlformats.org/officeDocument/2006/relationships/vmlDrawing" Target="../drawings/vmlDrawing4.vml"/><Relationship Id="rId1" Type="http://schemas.openxmlformats.org/officeDocument/2006/relationships/drawing" Target="../drawings/drawing4.xml"/><Relationship Id="rId6" Type="http://schemas.openxmlformats.org/officeDocument/2006/relationships/ctrlProp" Target="../ctrlProps/ctrlProp67.xml"/><Relationship Id="rId5" Type="http://schemas.openxmlformats.org/officeDocument/2006/relationships/ctrlProp" Target="../ctrlProps/ctrlProp66.xml"/><Relationship Id="rId4" Type="http://schemas.openxmlformats.org/officeDocument/2006/relationships/ctrlProp" Target="../ctrlProps/ctrlProp65.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75.xml"/><Relationship Id="rId3" Type="http://schemas.openxmlformats.org/officeDocument/2006/relationships/ctrlProp" Target="../ctrlProps/ctrlProp70.xml"/><Relationship Id="rId7" Type="http://schemas.openxmlformats.org/officeDocument/2006/relationships/ctrlProp" Target="../ctrlProps/ctrlProp74.xml"/><Relationship Id="rId2" Type="http://schemas.openxmlformats.org/officeDocument/2006/relationships/vmlDrawing" Target="../drawings/vmlDrawing5.vml"/><Relationship Id="rId1" Type="http://schemas.openxmlformats.org/officeDocument/2006/relationships/drawing" Target="../drawings/drawing5.xml"/><Relationship Id="rId6" Type="http://schemas.openxmlformats.org/officeDocument/2006/relationships/ctrlProp" Target="../ctrlProps/ctrlProp73.xml"/><Relationship Id="rId5" Type="http://schemas.openxmlformats.org/officeDocument/2006/relationships/ctrlProp" Target="../ctrlProps/ctrlProp72.xml"/><Relationship Id="rId4" Type="http://schemas.openxmlformats.org/officeDocument/2006/relationships/ctrlProp" Target="../ctrlProps/ctrlProp7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249977111117893"/>
  </sheetPr>
  <dimension ref="A1:N132"/>
  <sheetViews>
    <sheetView showGridLines="0" tabSelected="1" view="pageBreakPreview" zoomScaleNormal="100" zoomScaleSheetLayoutView="100" workbookViewId="0">
      <selection activeCell="F6" sqref="F6"/>
    </sheetView>
  </sheetViews>
  <sheetFormatPr defaultColWidth="9.33203125" defaultRowHeight="10.199999999999999" x14ac:dyDescent="0.2"/>
  <cols>
    <col min="1" max="1" width="5.44140625" style="1" customWidth="1"/>
    <col min="2" max="2" width="23.44140625" style="1" customWidth="1"/>
    <col min="3" max="3" width="20" style="1" customWidth="1"/>
    <col min="4" max="4" width="10.44140625" style="1" customWidth="1"/>
    <col min="5" max="6" width="7.44140625" style="1" customWidth="1"/>
    <col min="7" max="7" width="12" style="1" customWidth="1"/>
    <col min="8" max="8" width="17" style="1" customWidth="1"/>
    <col min="9" max="9" width="10.44140625" style="1" customWidth="1"/>
    <col min="10" max="10" width="23.33203125" style="1" customWidth="1"/>
    <col min="11" max="16384" width="9.33203125" style="1"/>
  </cols>
  <sheetData>
    <row r="1" spans="1:10" ht="27.75" customHeight="1" x14ac:dyDescent="0.3">
      <c r="A1" s="236" t="s">
        <v>0</v>
      </c>
      <c r="B1" s="236"/>
      <c r="C1" s="236"/>
      <c r="D1" s="236"/>
      <c r="E1" s="236"/>
      <c r="F1" s="236"/>
      <c r="G1" s="236"/>
      <c r="H1" s="236"/>
      <c r="I1" s="236"/>
      <c r="J1" s="236"/>
    </row>
    <row r="2" spans="1:10" ht="8.25" customHeight="1" x14ac:dyDescent="0.2">
      <c r="A2" s="2"/>
      <c r="B2" s="2"/>
      <c r="C2" s="3"/>
      <c r="D2" s="3"/>
      <c r="E2" s="2"/>
      <c r="F2" s="2"/>
    </row>
    <row r="3" spans="1:10" ht="89.1" customHeight="1" x14ac:dyDescent="0.2">
      <c r="A3" s="237" t="s">
        <v>66</v>
      </c>
      <c r="B3" s="237"/>
      <c r="C3" s="237"/>
      <c r="D3" s="237"/>
      <c r="E3" s="237"/>
      <c r="F3" s="237"/>
      <c r="G3" s="237"/>
      <c r="H3" s="237"/>
      <c r="I3" s="237"/>
      <c r="J3" s="237"/>
    </row>
    <row r="4" spans="1:10" ht="1.5" customHeight="1" thickBot="1" x14ac:dyDescent="0.25">
      <c r="A4" s="4"/>
      <c r="B4" s="2"/>
      <c r="C4" s="3"/>
      <c r="D4" s="3"/>
      <c r="E4" s="2"/>
      <c r="F4" s="2"/>
    </row>
    <row r="5" spans="1:10" ht="16.5" customHeight="1" thickBot="1" x14ac:dyDescent="0.25">
      <c r="A5" s="437" t="s">
        <v>1</v>
      </c>
      <c r="B5" s="438"/>
      <c r="C5" s="441">
        <v>45274</v>
      </c>
      <c r="D5" s="442"/>
      <c r="E5" s="2"/>
      <c r="F5" s="2"/>
      <c r="I5" s="443" t="s">
        <v>2</v>
      </c>
      <c r="J5" s="444" t="s">
        <v>234</v>
      </c>
    </row>
    <row r="6" spans="1:10" ht="32.25" customHeight="1" thickBot="1" x14ac:dyDescent="0.25">
      <c r="A6" s="439" t="s">
        <v>3</v>
      </c>
      <c r="B6" s="440"/>
      <c r="C6" s="441">
        <v>45277</v>
      </c>
      <c r="D6" s="442"/>
      <c r="E6" s="2"/>
      <c r="F6" s="2"/>
      <c r="I6" s="443" t="s">
        <v>4</v>
      </c>
      <c r="J6" s="445" t="s">
        <v>239</v>
      </c>
    </row>
    <row r="7" spans="1:10" s="7" customFormat="1" ht="7.5" customHeight="1" thickBot="1" x14ac:dyDescent="0.35">
      <c r="A7" s="498"/>
      <c r="B7" s="498"/>
      <c r="C7" s="498"/>
      <c r="D7" s="498"/>
    </row>
    <row r="8" spans="1:10" ht="13.8" x14ac:dyDescent="0.2">
      <c r="A8" s="499" t="s">
        <v>5</v>
      </c>
      <c r="B8" s="500"/>
      <c r="C8" s="500"/>
      <c r="D8" s="501"/>
      <c r="G8" s="520" t="s">
        <v>6</v>
      </c>
      <c r="H8" s="521"/>
      <c r="I8" s="521"/>
      <c r="J8" s="522"/>
    </row>
    <row r="9" spans="1:10" ht="17.399999999999999" customHeight="1" x14ac:dyDescent="0.2">
      <c r="A9" s="429" t="s">
        <v>7</v>
      </c>
      <c r="B9" s="430"/>
      <c r="C9" s="502"/>
      <c r="D9" s="503"/>
      <c r="G9" s="435" t="s">
        <v>7</v>
      </c>
      <c r="H9" s="425" t="s">
        <v>235</v>
      </c>
      <c r="I9" s="425"/>
      <c r="J9" s="425"/>
    </row>
    <row r="10" spans="1:10" ht="17.399999999999999" customHeight="1" x14ac:dyDescent="0.3">
      <c r="A10" s="429" t="s">
        <v>8</v>
      </c>
      <c r="B10" s="430"/>
      <c r="C10" s="504"/>
      <c r="D10" s="505"/>
      <c r="G10" s="435" t="s">
        <v>8</v>
      </c>
      <c r="H10" s="425" t="s">
        <v>233</v>
      </c>
      <c r="I10" s="425"/>
      <c r="J10" s="425"/>
    </row>
    <row r="11" spans="1:10" ht="17.399999999999999" customHeight="1" x14ac:dyDescent="0.3">
      <c r="A11" s="429" t="s">
        <v>9</v>
      </c>
      <c r="B11" s="430"/>
      <c r="C11" s="506"/>
      <c r="D11" s="505"/>
      <c r="G11" s="435" t="s">
        <v>9</v>
      </c>
      <c r="H11" s="426" t="s">
        <v>236</v>
      </c>
      <c r="I11" s="427"/>
      <c r="J11" s="427"/>
    </row>
    <row r="12" spans="1:10" ht="17.399999999999999" customHeight="1" x14ac:dyDescent="0.3">
      <c r="A12" s="429" t="s">
        <v>10</v>
      </c>
      <c r="B12" s="430"/>
      <c r="C12" s="504"/>
      <c r="D12" s="505"/>
      <c r="G12" s="435" t="s">
        <v>10</v>
      </c>
      <c r="H12" s="428" t="s">
        <v>237</v>
      </c>
      <c r="I12" s="428"/>
      <c r="J12" s="428"/>
    </row>
    <row r="13" spans="1:10" ht="17.399999999999999" customHeight="1" x14ac:dyDescent="0.2">
      <c r="A13" s="431" t="s">
        <v>11</v>
      </c>
      <c r="B13" s="432"/>
      <c r="C13" s="507"/>
      <c r="D13" s="508"/>
      <c r="G13" s="436" t="s">
        <v>11</v>
      </c>
      <c r="H13" s="428" t="s">
        <v>84</v>
      </c>
      <c r="I13" s="428"/>
      <c r="J13" s="428"/>
    </row>
    <row r="14" spans="1:10" ht="17.399999999999999" customHeight="1" thickBot="1" x14ac:dyDescent="0.25">
      <c r="A14" s="433"/>
      <c r="B14" s="434"/>
      <c r="C14" s="509"/>
      <c r="D14" s="510"/>
      <c r="G14" s="436"/>
      <c r="H14" s="523"/>
      <c r="I14" s="523"/>
      <c r="J14" s="523"/>
    </row>
    <row r="15" spans="1:10" ht="14.4" thickBot="1" x14ac:dyDescent="0.35">
      <c r="A15" s="511"/>
      <c r="B15" s="511"/>
      <c r="C15" s="511"/>
      <c r="D15" s="511"/>
      <c r="E15" s="9"/>
      <c r="F15" s="9"/>
      <c r="G15" s="473"/>
      <c r="H15" s="473"/>
      <c r="I15" s="473"/>
      <c r="J15" s="473"/>
    </row>
    <row r="16" spans="1:10" ht="48" customHeight="1" x14ac:dyDescent="0.2">
      <c r="A16" s="512" t="s">
        <v>12</v>
      </c>
      <c r="B16" s="513"/>
      <c r="C16" s="454">
        <v>45269</v>
      </c>
      <c r="D16" s="455"/>
      <c r="G16" s="446" t="s">
        <v>13</v>
      </c>
      <c r="H16" s="447"/>
      <c r="I16" s="447"/>
      <c r="J16" s="458" t="s">
        <v>14</v>
      </c>
    </row>
    <row r="17" spans="1:10" ht="16.5" customHeight="1" x14ac:dyDescent="0.2">
      <c r="A17" s="514" t="s">
        <v>15</v>
      </c>
      <c r="B17" s="515"/>
      <c r="C17" s="456" t="s">
        <v>86</v>
      </c>
      <c r="D17" s="457"/>
      <c r="G17" s="448" t="s">
        <v>16</v>
      </c>
      <c r="H17" s="449"/>
      <c r="I17" s="450"/>
      <c r="J17" s="459" t="s">
        <v>14</v>
      </c>
    </row>
    <row r="18" spans="1:10" ht="25.5" customHeight="1" thickBot="1" x14ac:dyDescent="0.25">
      <c r="A18" s="516" t="s">
        <v>17</v>
      </c>
      <c r="B18" s="517"/>
      <c r="C18" s="456" t="s">
        <v>14</v>
      </c>
      <c r="D18" s="457"/>
      <c r="G18" s="451"/>
      <c r="H18" s="452"/>
      <c r="I18" s="453"/>
      <c r="J18" s="460"/>
    </row>
    <row r="19" spans="1:10" ht="16.5" customHeight="1" thickBot="1" x14ac:dyDescent="0.25">
      <c r="A19" s="518" t="s">
        <v>18</v>
      </c>
      <c r="B19" s="519"/>
      <c r="C19" s="456" t="s">
        <v>68</v>
      </c>
      <c r="D19" s="457"/>
    </row>
    <row r="20" spans="1:10" x14ac:dyDescent="0.2">
      <c r="F20" s="253" t="s">
        <v>19</v>
      </c>
      <c r="G20" s="254"/>
      <c r="H20" s="254"/>
      <c r="I20" s="254"/>
      <c r="J20" s="255"/>
    </row>
    <row r="21" spans="1:10" ht="36" x14ac:dyDescent="0.2">
      <c r="A21" s="461" t="s">
        <v>20</v>
      </c>
      <c r="B21" s="462" t="s">
        <v>21</v>
      </c>
      <c r="C21" s="463"/>
      <c r="D21" s="461" t="s">
        <v>22</v>
      </c>
      <c r="E21" s="461" t="s">
        <v>23</v>
      </c>
      <c r="F21" s="464" t="s">
        <v>229</v>
      </c>
      <c r="G21" s="464" t="s">
        <v>24</v>
      </c>
      <c r="H21" s="464" t="s">
        <v>25</v>
      </c>
      <c r="I21" s="464" t="s">
        <v>26</v>
      </c>
      <c r="J21" s="464" t="s">
        <v>27</v>
      </c>
    </row>
    <row r="22" spans="1:10" s="2" customFormat="1" ht="23.1" customHeight="1" x14ac:dyDescent="0.3">
      <c r="A22" s="495" t="s">
        <v>69</v>
      </c>
      <c r="B22" s="496"/>
      <c r="C22" s="496"/>
      <c r="D22" s="496"/>
      <c r="E22" s="496"/>
      <c r="F22" s="497"/>
      <c r="G22" s="497"/>
      <c r="H22" s="497"/>
      <c r="I22" s="497"/>
      <c r="J22" s="490"/>
    </row>
    <row r="23" spans="1:10" s="2" customFormat="1" ht="44.4" customHeight="1" x14ac:dyDescent="0.3">
      <c r="A23" s="493">
        <v>1</v>
      </c>
      <c r="B23" s="485" t="s">
        <v>240</v>
      </c>
      <c r="C23" s="486"/>
      <c r="D23" s="487" t="s">
        <v>246</v>
      </c>
      <c r="E23" s="488">
        <v>10</v>
      </c>
      <c r="F23" s="223"/>
      <c r="G23" s="18"/>
      <c r="H23" s="15"/>
      <c r="I23" s="16"/>
      <c r="J23" s="16"/>
    </row>
    <row r="24" spans="1:10" s="2" customFormat="1" ht="43.2" customHeight="1" x14ac:dyDescent="0.3">
      <c r="A24" s="493">
        <v>2</v>
      </c>
      <c r="B24" s="489" t="s">
        <v>241</v>
      </c>
      <c r="C24" s="490"/>
      <c r="D24" s="487" t="s">
        <v>246</v>
      </c>
      <c r="E24" s="488">
        <v>18</v>
      </c>
      <c r="F24" s="223"/>
      <c r="G24" s="18"/>
      <c r="H24" s="15"/>
      <c r="I24" s="16"/>
      <c r="J24" s="16"/>
    </row>
    <row r="25" spans="1:10" s="2" customFormat="1" ht="33" customHeight="1" x14ac:dyDescent="0.3">
      <c r="A25" s="493">
        <v>3</v>
      </c>
      <c r="B25" s="489" t="s">
        <v>242</v>
      </c>
      <c r="C25" s="490"/>
      <c r="D25" s="487" t="s">
        <v>246</v>
      </c>
      <c r="E25" s="488">
        <v>18</v>
      </c>
      <c r="F25" s="223"/>
      <c r="G25" s="18"/>
      <c r="H25" s="15"/>
      <c r="I25" s="16"/>
      <c r="J25" s="16"/>
    </row>
    <row r="26" spans="1:10" ht="33" customHeight="1" x14ac:dyDescent="0.2">
      <c r="A26" s="493">
        <v>4</v>
      </c>
      <c r="B26" s="489" t="s">
        <v>243</v>
      </c>
      <c r="C26" s="490"/>
      <c r="D26" s="487" t="s">
        <v>246</v>
      </c>
      <c r="E26" s="488">
        <v>12</v>
      </c>
      <c r="F26" s="223"/>
      <c r="G26" s="18"/>
      <c r="H26" s="15"/>
      <c r="I26" s="16"/>
      <c r="J26" s="16"/>
    </row>
    <row r="27" spans="1:10" ht="34.200000000000003" customHeight="1" x14ac:dyDescent="0.2">
      <c r="A27" s="493">
        <v>5</v>
      </c>
      <c r="B27" s="489" t="s">
        <v>238</v>
      </c>
      <c r="C27" s="491"/>
      <c r="D27" s="487" t="s">
        <v>246</v>
      </c>
      <c r="E27" s="488">
        <v>50</v>
      </c>
      <c r="F27" s="223"/>
      <c r="G27" s="18"/>
      <c r="H27" s="15"/>
      <c r="I27" s="16"/>
      <c r="J27" s="16"/>
    </row>
    <row r="28" spans="1:10" ht="45.6" customHeight="1" x14ac:dyDescent="0.2">
      <c r="A28" s="493">
        <v>6</v>
      </c>
      <c r="B28" s="489" t="s">
        <v>244</v>
      </c>
      <c r="C28" s="490"/>
      <c r="D28" s="487" t="s">
        <v>246</v>
      </c>
      <c r="E28" s="488">
        <v>20</v>
      </c>
      <c r="F28" s="224"/>
      <c r="G28" s="16"/>
      <c r="H28" s="15"/>
      <c r="I28" s="16"/>
      <c r="J28" s="16"/>
    </row>
    <row r="29" spans="1:10" ht="66.599999999999994" customHeight="1" x14ac:dyDescent="0.2">
      <c r="A29" s="493">
        <v>7</v>
      </c>
      <c r="B29" s="492" t="s">
        <v>245</v>
      </c>
      <c r="C29" s="492"/>
      <c r="D29" s="487" t="s">
        <v>246</v>
      </c>
      <c r="E29" s="494">
        <v>8</v>
      </c>
      <c r="F29" s="16"/>
      <c r="G29" s="16"/>
      <c r="H29" s="15"/>
      <c r="I29" s="16"/>
      <c r="J29" s="16"/>
    </row>
    <row r="30" spans="1:10" ht="18.899999999999999" customHeight="1" x14ac:dyDescent="0.2">
      <c r="A30" s="13"/>
      <c r="B30" s="266"/>
      <c r="C30" s="266"/>
      <c r="D30" s="14"/>
      <c r="E30" s="17"/>
      <c r="F30" s="16"/>
      <c r="G30" s="16"/>
      <c r="H30" s="15"/>
      <c r="I30" s="16"/>
      <c r="J30" s="16"/>
    </row>
    <row r="31" spans="1:10" ht="24" customHeight="1" thickBot="1" x14ac:dyDescent="0.25">
      <c r="A31" s="465"/>
      <c r="B31" s="466"/>
      <c r="C31" s="466"/>
      <c r="D31" s="465"/>
      <c r="E31" s="465"/>
      <c r="F31" s="465"/>
      <c r="G31" s="467" t="s">
        <v>28</v>
      </c>
      <c r="H31" s="468">
        <f>SUM(H23:H30)</f>
        <v>0</v>
      </c>
      <c r="I31" s="2"/>
      <c r="J31" s="2"/>
    </row>
    <row r="32" spans="1:10" ht="24" customHeight="1" thickBot="1" x14ac:dyDescent="0.3">
      <c r="A32" s="469" t="s">
        <v>29</v>
      </c>
      <c r="B32" s="470"/>
      <c r="C32" s="471" t="s">
        <v>30</v>
      </c>
      <c r="D32" s="465"/>
      <c r="E32" s="465"/>
      <c r="F32" s="465"/>
      <c r="G32" s="472" t="s">
        <v>31</v>
      </c>
      <c r="H32" s="468"/>
      <c r="I32" s="2"/>
      <c r="J32" s="2"/>
    </row>
    <row r="33" spans="1:14" ht="24" customHeight="1" thickBot="1" x14ac:dyDescent="0.3">
      <c r="A33" s="473"/>
      <c r="B33" s="473"/>
      <c r="C33" s="473"/>
      <c r="D33" s="474"/>
      <c r="E33" s="473"/>
      <c r="F33" s="473"/>
      <c r="G33" s="467" t="s">
        <v>32</v>
      </c>
      <c r="H33" s="475"/>
    </row>
    <row r="34" spans="1:14" ht="35.25" customHeight="1" thickBot="1" x14ac:dyDescent="0.3">
      <c r="A34" s="476" t="s">
        <v>125</v>
      </c>
      <c r="B34" s="477"/>
      <c r="C34" s="478"/>
      <c r="D34" s="474"/>
      <c r="E34" s="473"/>
      <c r="F34" s="473"/>
      <c r="G34" s="467" t="s">
        <v>33</v>
      </c>
      <c r="H34" s="475"/>
    </row>
    <row r="35" spans="1:14" ht="27.75" customHeight="1" thickBot="1" x14ac:dyDescent="0.3">
      <c r="A35" s="479"/>
      <c r="B35" s="479"/>
      <c r="C35" s="474"/>
      <c r="D35" s="474"/>
      <c r="E35" s="473"/>
      <c r="F35" s="473"/>
      <c r="G35" s="472" t="s">
        <v>34</v>
      </c>
      <c r="H35" s="480"/>
    </row>
    <row r="36" spans="1:14" ht="30" customHeight="1" thickBot="1" x14ac:dyDescent="0.3">
      <c r="A36" s="481" t="s">
        <v>75</v>
      </c>
      <c r="B36" s="482"/>
      <c r="C36" s="482"/>
      <c r="D36" s="482"/>
      <c r="E36" s="482"/>
      <c r="F36" s="483"/>
      <c r="G36" s="472" t="s">
        <v>35</v>
      </c>
      <c r="H36" s="484">
        <f>H31+H33+H34-H35</f>
        <v>0</v>
      </c>
    </row>
    <row r="37" spans="1:14" ht="24" customHeight="1" thickBot="1" x14ac:dyDescent="0.25"/>
    <row r="38" spans="1:14" ht="24" customHeight="1" x14ac:dyDescent="0.2">
      <c r="A38" s="281" t="s">
        <v>126</v>
      </c>
      <c r="B38" s="282"/>
      <c r="C38" s="282"/>
      <c r="D38" s="283"/>
      <c r="G38" s="287" t="s">
        <v>76</v>
      </c>
      <c r="H38" s="288"/>
      <c r="I38" s="288"/>
      <c r="J38" s="289"/>
    </row>
    <row r="39" spans="1:14" ht="24" customHeight="1" thickBot="1" x14ac:dyDescent="0.25">
      <c r="A39" s="284"/>
      <c r="B39" s="285"/>
      <c r="C39" s="285"/>
      <c r="D39" s="286"/>
      <c r="G39" s="290"/>
      <c r="H39" s="291"/>
      <c r="I39" s="291"/>
      <c r="J39" s="292"/>
    </row>
    <row r="40" spans="1:14" ht="24.9" customHeight="1" thickBot="1" x14ac:dyDescent="0.25"/>
    <row r="41" spans="1:14" ht="95.25" customHeight="1" x14ac:dyDescent="0.2">
      <c r="A41" s="293" t="s">
        <v>127</v>
      </c>
      <c r="B41" s="294"/>
      <c r="C41" s="294"/>
      <c r="D41" s="295"/>
      <c r="G41" s="30" t="s">
        <v>128</v>
      </c>
      <c r="H41" s="31"/>
      <c r="I41" s="31"/>
      <c r="J41" s="32"/>
      <c r="N41" s="23"/>
    </row>
    <row r="42" spans="1:14" ht="24" customHeight="1" x14ac:dyDescent="0.2">
      <c r="A42" s="33" t="s">
        <v>36</v>
      </c>
      <c r="B42" s="296"/>
      <c r="C42" s="296"/>
      <c r="D42" s="297"/>
      <c r="G42" s="298"/>
      <c r="H42" s="299"/>
      <c r="I42" s="299"/>
      <c r="J42" s="300"/>
    </row>
    <row r="43" spans="1:14" ht="39" customHeight="1" x14ac:dyDescent="0.2">
      <c r="A43" s="33" t="s">
        <v>37</v>
      </c>
      <c r="B43" s="296"/>
      <c r="C43" s="296"/>
      <c r="D43" s="297"/>
      <c r="G43" s="301"/>
      <c r="H43" s="302"/>
      <c r="I43" s="302"/>
      <c r="J43" s="303"/>
    </row>
    <row r="44" spans="1:14" ht="26.1" customHeight="1" thickBot="1" x14ac:dyDescent="0.25">
      <c r="A44" s="307" t="s">
        <v>38</v>
      </c>
      <c r="B44" s="308"/>
      <c r="C44" s="308"/>
      <c r="D44" s="309"/>
      <c r="G44" s="304"/>
      <c r="H44" s="305"/>
      <c r="I44" s="305"/>
      <c r="J44" s="306"/>
    </row>
    <row r="45" spans="1:14" ht="10.8" thickBot="1" x14ac:dyDescent="0.25">
      <c r="A45" s="268" t="s">
        <v>77</v>
      </c>
      <c r="B45" s="269"/>
      <c r="C45" s="269"/>
      <c r="D45" s="269"/>
      <c r="E45" s="269"/>
      <c r="F45" s="269"/>
      <c r="G45" s="269"/>
      <c r="H45" s="269"/>
      <c r="I45" s="269"/>
      <c r="J45" s="270"/>
    </row>
    <row r="46" spans="1:14" ht="72" customHeight="1" thickBot="1" x14ac:dyDescent="0.25">
      <c r="A46" s="272" t="s">
        <v>129</v>
      </c>
      <c r="B46" s="273"/>
      <c r="C46" s="273"/>
      <c r="D46" s="273"/>
      <c r="E46" s="273"/>
      <c r="F46" s="273"/>
      <c r="G46" s="273"/>
      <c r="H46" s="273"/>
      <c r="I46" s="273"/>
      <c r="J46" s="274"/>
    </row>
    <row r="47" spans="1:14" ht="11.25" customHeight="1" x14ac:dyDescent="0.2">
      <c r="A47" s="275" t="s">
        <v>39</v>
      </c>
      <c r="B47" s="276"/>
      <c r="C47" s="276"/>
      <c r="D47" s="276"/>
      <c r="E47" s="276"/>
      <c r="F47" s="276"/>
      <c r="G47" s="276"/>
      <c r="H47" s="276"/>
      <c r="I47" s="276"/>
      <c r="J47" s="277"/>
    </row>
    <row r="48" spans="1:14" ht="201" customHeight="1" thickBot="1" x14ac:dyDescent="0.25">
      <c r="A48" s="278" t="s">
        <v>130</v>
      </c>
      <c r="B48" s="279"/>
      <c r="C48" s="279"/>
      <c r="D48" s="279"/>
      <c r="E48" s="279"/>
      <c r="F48" s="279"/>
      <c r="G48" s="279"/>
      <c r="H48" s="279"/>
      <c r="I48" s="279"/>
      <c r="J48" s="280"/>
    </row>
    <row r="49" spans="1:10" ht="30.9" customHeight="1" x14ac:dyDescent="0.2">
      <c r="A49" s="319" t="s">
        <v>40</v>
      </c>
      <c r="B49" s="320"/>
      <c r="C49" s="320"/>
      <c r="D49" s="320"/>
      <c r="E49" s="320"/>
      <c r="F49" s="320"/>
      <c r="G49" s="320"/>
      <c r="H49" s="320"/>
      <c r="I49" s="320"/>
      <c r="J49" s="321"/>
    </row>
    <row r="50" spans="1:10" x14ac:dyDescent="0.2">
      <c r="A50" s="322" t="s">
        <v>131</v>
      </c>
      <c r="B50" s="323"/>
      <c r="C50" s="323"/>
      <c r="D50" s="323"/>
      <c r="E50" s="323"/>
      <c r="F50" s="323"/>
      <c r="G50" s="323"/>
      <c r="H50" s="323"/>
      <c r="I50" s="323"/>
      <c r="J50" s="324"/>
    </row>
    <row r="51" spans="1:10" ht="43.8" customHeight="1" x14ac:dyDescent="0.2">
      <c r="A51" s="322" t="s">
        <v>132</v>
      </c>
      <c r="B51" s="323"/>
      <c r="C51" s="323"/>
      <c r="D51" s="323"/>
      <c r="E51" s="323"/>
      <c r="F51" s="323"/>
      <c r="G51" s="323"/>
      <c r="H51" s="323"/>
      <c r="I51" s="323"/>
      <c r="J51" s="324"/>
    </row>
    <row r="52" spans="1:10" ht="31.2" customHeight="1" thickBot="1" x14ac:dyDescent="0.25">
      <c r="A52" s="325" t="s">
        <v>133</v>
      </c>
      <c r="B52" s="326"/>
      <c r="C52" s="326"/>
      <c r="D52" s="326"/>
      <c r="E52" s="326"/>
      <c r="F52" s="326"/>
      <c r="G52" s="326"/>
      <c r="H52" s="326"/>
      <c r="I52" s="326"/>
      <c r="J52" s="327"/>
    </row>
    <row r="53" spans="1:10" ht="55.8" customHeight="1" thickBot="1" x14ac:dyDescent="0.25">
      <c r="A53" s="328" t="s">
        <v>134</v>
      </c>
      <c r="B53" s="329"/>
      <c r="C53" s="329"/>
      <c r="D53" s="329"/>
      <c r="E53" s="329"/>
      <c r="F53" s="329"/>
      <c r="G53" s="329"/>
      <c r="H53" s="329"/>
      <c r="I53" s="329"/>
      <c r="J53" s="330"/>
    </row>
    <row r="54" spans="1:10" ht="21" customHeight="1" x14ac:dyDescent="0.2">
      <c r="A54" s="310" t="s">
        <v>41</v>
      </c>
      <c r="B54" s="311" t="s">
        <v>41</v>
      </c>
      <c r="C54" s="311" t="s">
        <v>41</v>
      </c>
      <c r="D54" s="311" t="s">
        <v>41</v>
      </c>
      <c r="E54" s="311" t="s">
        <v>41</v>
      </c>
      <c r="F54" s="311" t="s">
        <v>41</v>
      </c>
      <c r="G54" s="311" t="s">
        <v>41</v>
      </c>
      <c r="H54" s="311" t="s">
        <v>41</v>
      </c>
      <c r="I54" s="311" t="s">
        <v>41</v>
      </c>
      <c r="J54" s="312" t="s">
        <v>41</v>
      </c>
    </row>
    <row r="55" spans="1:10" x14ac:dyDescent="0.2">
      <c r="A55" s="313" t="s">
        <v>42</v>
      </c>
      <c r="B55" s="314" t="s">
        <v>42</v>
      </c>
      <c r="C55" s="314" t="s">
        <v>42</v>
      </c>
      <c r="D55" s="314" t="s">
        <v>42</v>
      </c>
      <c r="E55" s="314" t="s">
        <v>42</v>
      </c>
      <c r="F55" s="314" t="s">
        <v>42</v>
      </c>
      <c r="G55" s="314" t="s">
        <v>42</v>
      </c>
      <c r="H55" s="314" t="s">
        <v>42</v>
      </c>
      <c r="I55" s="314" t="s">
        <v>42</v>
      </c>
      <c r="J55" s="315" t="s">
        <v>42</v>
      </c>
    </row>
    <row r="56" spans="1:10" ht="25.5" customHeight="1" x14ac:dyDescent="0.2">
      <c r="A56" s="316" t="s">
        <v>43</v>
      </c>
      <c r="B56" s="317" t="s">
        <v>43</v>
      </c>
      <c r="C56" s="317" t="s">
        <v>43</v>
      </c>
      <c r="D56" s="317" t="s">
        <v>43</v>
      </c>
      <c r="E56" s="317" t="s">
        <v>43</v>
      </c>
      <c r="F56" s="317" t="s">
        <v>43</v>
      </c>
      <c r="G56" s="317" t="s">
        <v>43</v>
      </c>
      <c r="H56" s="317" t="s">
        <v>43</v>
      </c>
      <c r="I56" s="317" t="s">
        <v>43</v>
      </c>
      <c r="J56" s="318" t="s">
        <v>43</v>
      </c>
    </row>
    <row r="57" spans="1:10" x14ac:dyDescent="0.2">
      <c r="A57" s="313" t="s">
        <v>44</v>
      </c>
      <c r="B57" s="314" t="s">
        <v>44</v>
      </c>
      <c r="C57" s="314" t="s">
        <v>44</v>
      </c>
      <c r="D57" s="314" t="s">
        <v>44</v>
      </c>
      <c r="E57" s="314" t="s">
        <v>44</v>
      </c>
      <c r="F57" s="314" t="s">
        <v>44</v>
      </c>
      <c r="G57" s="314" t="s">
        <v>44</v>
      </c>
      <c r="H57" s="314" t="s">
        <v>44</v>
      </c>
      <c r="I57" s="314" t="s">
        <v>44</v>
      </c>
      <c r="J57" s="315" t="s">
        <v>44</v>
      </c>
    </row>
    <row r="58" spans="1:10" x14ac:dyDescent="0.2">
      <c r="A58" s="331" t="s">
        <v>45</v>
      </c>
      <c r="B58" s="332" t="s">
        <v>45</v>
      </c>
      <c r="C58" s="332" t="s">
        <v>45</v>
      </c>
      <c r="D58" s="332" t="s">
        <v>45</v>
      </c>
      <c r="E58" s="332" t="s">
        <v>45</v>
      </c>
      <c r="F58" s="332" t="s">
        <v>45</v>
      </c>
      <c r="G58" s="332" t="s">
        <v>45</v>
      </c>
      <c r="H58" s="332" t="s">
        <v>45</v>
      </c>
      <c r="I58" s="332" t="s">
        <v>45</v>
      </c>
      <c r="J58" s="333" t="s">
        <v>45</v>
      </c>
    </row>
    <row r="59" spans="1:10" x14ac:dyDescent="0.2">
      <c r="A59" s="313" t="s">
        <v>46</v>
      </c>
      <c r="B59" s="314" t="s">
        <v>46</v>
      </c>
      <c r="C59" s="314" t="s">
        <v>46</v>
      </c>
      <c r="D59" s="314" t="s">
        <v>46</v>
      </c>
      <c r="E59" s="314" t="s">
        <v>46</v>
      </c>
      <c r="F59" s="314" t="s">
        <v>46</v>
      </c>
      <c r="G59" s="314" t="s">
        <v>46</v>
      </c>
      <c r="H59" s="314" t="s">
        <v>46</v>
      </c>
      <c r="I59" s="314" t="s">
        <v>46</v>
      </c>
      <c r="J59" s="315" t="s">
        <v>46</v>
      </c>
    </row>
    <row r="60" spans="1:10" x14ac:dyDescent="0.2">
      <c r="A60" s="316" t="s">
        <v>47</v>
      </c>
      <c r="B60" s="317" t="s">
        <v>47</v>
      </c>
      <c r="C60" s="317" t="s">
        <v>47</v>
      </c>
      <c r="D60" s="317" t="s">
        <v>47</v>
      </c>
      <c r="E60" s="317" t="s">
        <v>47</v>
      </c>
      <c r="F60" s="317" t="s">
        <v>47</v>
      </c>
      <c r="G60" s="317" t="s">
        <v>47</v>
      </c>
      <c r="H60" s="317" t="s">
        <v>47</v>
      </c>
      <c r="I60" s="317" t="s">
        <v>47</v>
      </c>
      <c r="J60" s="318" t="s">
        <v>47</v>
      </c>
    </row>
    <row r="61" spans="1:10" x14ac:dyDescent="0.2">
      <c r="A61" s="313" t="s">
        <v>48</v>
      </c>
      <c r="B61" s="314" t="s">
        <v>48</v>
      </c>
      <c r="C61" s="314" t="s">
        <v>48</v>
      </c>
      <c r="D61" s="314" t="s">
        <v>48</v>
      </c>
      <c r="E61" s="314" t="s">
        <v>48</v>
      </c>
      <c r="F61" s="314" t="s">
        <v>48</v>
      </c>
      <c r="G61" s="314" t="s">
        <v>48</v>
      </c>
      <c r="H61" s="314" t="s">
        <v>48</v>
      </c>
      <c r="I61" s="314" t="s">
        <v>48</v>
      </c>
      <c r="J61" s="315" t="s">
        <v>48</v>
      </c>
    </row>
    <row r="62" spans="1:10" ht="11.1" customHeight="1" x14ac:dyDescent="0.2">
      <c r="A62" s="313" t="s">
        <v>49</v>
      </c>
      <c r="B62" s="314" t="s">
        <v>49</v>
      </c>
      <c r="C62" s="314" t="s">
        <v>49</v>
      </c>
      <c r="D62" s="314" t="s">
        <v>49</v>
      </c>
      <c r="E62" s="314" t="s">
        <v>49</v>
      </c>
      <c r="F62" s="314" t="s">
        <v>49</v>
      </c>
      <c r="G62" s="314" t="s">
        <v>49</v>
      </c>
      <c r="H62" s="314" t="s">
        <v>49</v>
      </c>
      <c r="I62" s="314" t="s">
        <v>49</v>
      </c>
      <c r="J62" s="315" t="s">
        <v>49</v>
      </c>
    </row>
    <row r="63" spans="1:10" ht="15.9" customHeight="1" x14ac:dyDescent="0.2">
      <c r="A63" s="313" t="s">
        <v>50</v>
      </c>
      <c r="B63" s="314" t="s">
        <v>50</v>
      </c>
      <c r="C63" s="314" t="s">
        <v>50</v>
      </c>
      <c r="D63" s="314" t="s">
        <v>50</v>
      </c>
      <c r="E63" s="314" t="s">
        <v>50</v>
      </c>
      <c r="F63" s="314" t="s">
        <v>50</v>
      </c>
      <c r="G63" s="314" t="s">
        <v>50</v>
      </c>
      <c r="H63" s="314" t="s">
        <v>50</v>
      </c>
      <c r="I63" s="314" t="s">
        <v>50</v>
      </c>
      <c r="J63" s="315" t="s">
        <v>50</v>
      </c>
    </row>
    <row r="64" spans="1:10" ht="68.099999999999994" customHeight="1" x14ac:dyDescent="0.2">
      <c r="A64" s="313" t="s">
        <v>51</v>
      </c>
      <c r="B64" s="314" t="s">
        <v>51</v>
      </c>
      <c r="C64" s="314" t="s">
        <v>51</v>
      </c>
      <c r="D64" s="314" t="s">
        <v>51</v>
      </c>
      <c r="E64" s="314" t="s">
        <v>51</v>
      </c>
      <c r="F64" s="314" t="s">
        <v>51</v>
      </c>
      <c r="G64" s="314" t="s">
        <v>51</v>
      </c>
      <c r="H64" s="314" t="s">
        <v>51</v>
      </c>
      <c r="I64" s="314" t="s">
        <v>51</v>
      </c>
      <c r="J64" s="315" t="s">
        <v>51</v>
      </c>
    </row>
    <row r="65" spans="1:10" ht="15" customHeight="1" x14ac:dyDescent="0.2">
      <c r="A65" s="313" t="s">
        <v>52</v>
      </c>
      <c r="B65" s="314" t="s">
        <v>52</v>
      </c>
      <c r="C65" s="314" t="s">
        <v>52</v>
      </c>
      <c r="D65" s="314" t="s">
        <v>52</v>
      </c>
      <c r="E65" s="314" t="s">
        <v>52</v>
      </c>
      <c r="F65" s="314" t="s">
        <v>52</v>
      </c>
      <c r="G65" s="314" t="s">
        <v>52</v>
      </c>
      <c r="H65" s="314" t="s">
        <v>52</v>
      </c>
      <c r="I65" s="314" t="s">
        <v>52</v>
      </c>
      <c r="J65" s="315" t="s">
        <v>52</v>
      </c>
    </row>
    <row r="66" spans="1:10" ht="32.1" customHeight="1" x14ac:dyDescent="0.2">
      <c r="A66" s="313" t="s">
        <v>53</v>
      </c>
      <c r="B66" s="314" t="s">
        <v>53</v>
      </c>
      <c r="C66" s="314" t="s">
        <v>53</v>
      </c>
      <c r="D66" s="314" t="s">
        <v>53</v>
      </c>
      <c r="E66" s="314" t="s">
        <v>53</v>
      </c>
      <c r="F66" s="314" t="s">
        <v>53</v>
      </c>
      <c r="G66" s="314" t="s">
        <v>53</v>
      </c>
      <c r="H66" s="314" t="s">
        <v>53</v>
      </c>
      <c r="I66" s="314" t="s">
        <v>53</v>
      </c>
      <c r="J66" s="315" t="s">
        <v>53</v>
      </c>
    </row>
    <row r="67" spans="1:10" x14ac:dyDescent="0.2">
      <c r="A67" s="313" t="s">
        <v>54</v>
      </c>
      <c r="B67" s="314" t="s">
        <v>54</v>
      </c>
      <c r="C67" s="314" t="s">
        <v>54</v>
      </c>
      <c r="D67" s="314" t="s">
        <v>54</v>
      </c>
      <c r="E67" s="314" t="s">
        <v>54</v>
      </c>
      <c r="F67" s="314" t="s">
        <v>54</v>
      </c>
      <c r="G67" s="314" t="s">
        <v>54</v>
      </c>
      <c r="H67" s="314" t="s">
        <v>54</v>
      </c>
      <c r="I67" s="314" t="s">
        <v>54</v>
      </c>
      <c r="J67" s="315" t="s">
        <v>54</v>
      </c>
    </row>
    <row r="68" spans="1:10" s="2" customFormat="1" ht="34.200000000000003" customHeight="1" x14ac:dyDescent="0.3">
      <c r="A68" s="316" t="s">
        <v>55</v>
      </c>
      <c r="B68" s="317" t="s">
        <v>55</v>
      </c>
      <c r="C68" s="317" t="s">
        <v>55</v>
      </c>
      <c r="D68" s="317" t="s">
        <v>55</v>
      </c>
      <c r="E68" s="317" t="s">
        <v>55</v>
      </c>
      <c r="F68" s="317" t="s">
        <v>55</v>
      </c>
      <c r="G68" s="317" t="s">
        <v>55</v>
      </c>
      <c r="H68" s="317" t="s">
        <v>55</v>
      </c>
      <c r="I68" s="317" t="s">
        <v>55</v>
      </c>
      <c r="J68" s="318" t="s">
        <v>55</v>
      </c>
    </row>
    <row r="69" spans="1:10" s="2" customFormat="1" ht="34.65" customHeight="1" x14ac:dyDescent="0.3">
      <c r="A69" s="313" t="s">
        <v>56</v>
      </c>
      <c r="B69" s="314" t="s">
        <v>56</v>
      </c>
      <c r="C69" s="314" t="s">
        <v>56</v>
      </c>
      <c r="D69" s="314" t="s">
        <v>56</v>
      </c>
      <c r="E69" s="314" t="s">
        <v>56</v>
      </c>
      <c r="F69" s="314" t="s">
        <v>56</v>
      </c>
      <c r="G69" s="314" t="s">
        <v>56</v>
      </c>
      <c r="H69" s="314" t="s">
        <v>56</v>
      </c>
      <c r="I69" s="314" t="s">
        <v>56</v>
      </c>
      <c r="J69" s="315" t="s">
        <v>56</v>
      </c>
    </row>
    <row r="70" spans="1:10" s="2" customFormat="1" ht="24" customHeight="1" thickBot="1" x14ac:dyDescent="0.35">
      <c r="A70" s="278" t="s">
        <v>57</v>
      </c>
      <c r="B70" s="337" t="s">
        <v>57</v>
      </c>
      <c r="C70" s="337" t="s">
        <v>57</v>
      </c>
      <c r="D70" s="337" t="s">
        <v>57</v>
      </c>
      <c r="E70" s="337" t="s">
        <v>57</v>
      </c>
      <c r="F70" s="337" t="s">
        <v>57</v>
      </c>
      <c r="G70" s="337" t="s">
        <v>57</v>
      </c>
      <c r="H70" s="337" t="s">
        <v>57</v>
      </c>
      <c r="I70" s="337" t="s">
        <v>57</v>
      </c>
      <c r="J70" s="338" t="s">
        <v>57</v>
      </c>
    </row>
    <row r="71" spans="1:10" s="2" customFormat="1" ht="23.1" customHeight="1" thickBot="1" x14ac:dyDescent="0.35">
      <c r="A71" s="222"/>
      <c r="B71" s="222"/>
      <c r="C71" s="222"/>
      <c r="D71" s="222"/>
      <c r="E71" s="222"/>
      <c r="F71" s="222"/>
      <c r="G71" s="222"/>
      <c r="H71" s="222"/>
      <c r="I71" s="222"/>
      <c r="J71" s="222"/>
    </row>
    <row r="72" spans="1:10" s="2" customFormat="1" ht="69.599999999999994" customHeight="1" thickBot="1" x14ac:dyDescent="0.35">
      <c r="A72" s="346" t="s">
        <v>136</v>
      </c>
      <c r="B72" s="347"/>
      <c r="C72" s="347"/>
      <c r="D72" s="347"/>
      <c r="E72" s="347"/>
      <c r="F72" s="347"/>
      <c r="G72" s="347"/>
      <c r="H72" s="347"/>
      <c r="I72" s="347"/>
      <c r="J72" s="348"/>
    </row>
    <row r="73" spans="1:10" s="2" customFormat="1" ht="23.1" customHeight="1" thickBot="1" x14ac:dyDescent="0.35">
      <c r="A73" s="349" t="s">
        <v>58</v>
      </c>
      <c r="B73" s="350"/>
      <c r="C73" s="350"/>
      <c r="D73" s="350"/>
      <c r="E73" s="350"/>
      <c r="F73" s="350"/>
      <c r="G73" s="350"/>
      <c r="H73" s="350"/>
      <c r="I73" s="350"/>
      <c r="J73" s="351"/>
    </row>
    <row r="74" spans="1:10" s="2" customFormat="1" ht="88.8" customHeight="1" x14ac:dyDescent="0.3">
      <c r="A74" s="352" t="s">
        <v>59</v>
      </c>
      <c r="B74" s="353"/>
      <c r="C74" s="353"/>
      <c r="D74" s="353"/>
      <c r="E74" s="353"/>
      <c r="F74" s="353"/>
      <c r="G74" s="353"/>
      <c r="H74" s="353"/>
      <c r="I74" s="353"/>
      <c r="J74" s="354"/>
    </row>
    <row r="75" spans="1:10" s="2" customFormat="1" ht="175.2" customHeight="1" thickBot="1" x14ac:dyDescent="0.35">
      <c r="A75" s="355"/>
      <c r="B75" s="356"/>
      <c r="C75" s="356"/>
      <c r="D75" s="356"/>
      <c r="E75" s="356"/>
      <c r="F75" s="356"/>
      <c r="G75" s="356"/>
      <c r="H75" s="356"/>
      <c r="I75" s="356"/>
      <c r="J75" s="357"/>
    </row>
    <row r="76" spans="1:10" s="2" customFormat="1" ht="23.1" customHeight="1" thickBot="1" x14ac:dyDescent="0.35">
      <c r="A76" s="358"/>
      <c r="B76" s="358"/>
      <c r="C76" s="358"/>
      <c r="D76" s="358"/>
      <c r="E76" s="358"/>
      <c r="F76" s="358"/>
      <c r="G76" s="358"/>
      <c r="H76" s="358"/>
      <c r="I76" s="358"/>
      <c r="J76" s="358"/>
    </row>
    <row r="77" spans="1:10" s="2" customFormat="1" ht="23.4" customHeight="1" x14ac:dyDescent="0.3">
      <c r="A77" s="359" t="s">
        <v>60</v>
      </c>
      <c r="B77" s="360"/>
      <c r="C77" s="360"/>
      <c r="D77" s="360"/>
      <c r="E77" s="360"/>
      <c r="F77" s="360"/>
      <c r="G77" s="360"/>
      <c r="H77" s="360"/>
      <c r="I77" s="360"/>
      <c r="J77" s="361"/>
    </row>
    <row r="78" spans="1:10" s="2" customFormat="1" ht="19.8" customHeight="1" x14ac:dyDescent="0.3">
      <c r="A78" s="334" t="s">
        <v>61</v>
      </c>
      <c r="B78" s="335"/>
      <c r="C78" s="335"/>
      <c r="D78" s="335"/>
      <c r="E78" s="335"/>
      <c r="F78" s="335"/>
      <c r="G78" s="335"/>
      <c r="H78" s="335"/>
      <c r="I78" s="335"/>
      <c r="J78" s="336"/>
    </row>
    <row r="79" spans="1:10" s="2" customFormat="1" x14ac:dyDescent="0.3">
      <c r="A79" s="313" t="s">
        <v>62</v>
      </c>
      <c r="B79" s="314"/>
      <c r="C79" s="314"/>
      <c r="D79" s="314"/>
      <c r="E79" s="314"/>
      <c r="F79" s="314"/>
      <c r="G79" s="314"/>
      <c r="H79" s="314"/>
      <c r="I79" s="314"/>
      <c r="J79" s="315"/>
    </row>
    <row r="80" spans="1:10" s="2" customFormat="1" ht="10.8" thickBot="1" x14ac:dyDescent="0.35">
      <c r="A80" s="278" t="s">
        <v>63</v>
      </c>
      <c r="B80" s="337"/>
      <c r="C80" s="337"/>
      <c r="D80" s="337"/>
      <c r="E80" s="337"/>
      <c r="F80" s="337"/>
      <c r="G80" s="337"/>
      <c r="H80" s="337"/>
      <c r="I80" s="337"/>
      <c r="J80" s="338"/>
    </row>
    <row r="81" spans="1:10" s="2" customFormat="1" ht="10.8" thickBot="1" x14ac:dyDescent="0.35">
      <c r="A81" s="339"/>
      <c r="B81" s="339"/>
      <c r="C81" s="339"/>
      <c r="D81" s="339"/>
      <c r="E81" s="339"/>
      <c r="F81" s="339"/>
      <c r="G81" s="339"/>
      <c r="H81" s="339"/>
      <c r="I81" s="339"/>
      <c r="J81" s="339"/>
    </row>
    <row r="82" spans="1:10" s="2" customFormat="1" x14ac:dyDescent="0.3">
      <c r="A82" s="340" t="s">
        <v>64</v>
      </c>
      <c r="B82" s="341"/>
      <c r="C82" s="341"/>
      <c r="D82" s="341"/>
      <c r="E82" s="341"/>
      <c r="F82" s="341"/>
      <c r="G82" s="341"/>
      <c r="H82" s="341"/>
      <c r="I82" s="341"/>
      <c r="J82" s="342"/>
    </row>
    <row r="83" spans="1:10" s="2" customFormat="1" ht="57" customHeight="1" thickBot="1" x14ac:dyDescent="0.35">
      <c r="A83" s="343" t="s">
        <v>65</v>
      </c>
      <c r="B83" s="344"/>
      <c r="C83" s="344"/>
      <c r="D83" s="344"/>
      <c r="E83" s="344"/>
      <c r="F83" s="344"/>
      <c r="G83" s="344"/>
      <c r="H83" s="344"/>
      <c r="I83" s="344"/>
      <c r="J83" s="345"/>
    </row>
    <row r="84" spans="1:10" s="2" customFormat="1" ht="26.1" customHeight="1" x14ac:dyDescent="0.3">
      <c r="A84" s="358"/>
      <c r="B84" s="358"/>
      <c r="C84" s="358"/>
      <c r="D84" s="358"/>
      <c r="E84" s="358"/>
      <c r="F84" s="358"/>
      <c r="G84" s="358"/>
      <c r="H84" s="358"/>
      <c r="I84" s="358"/>
      <c r="J84" s="358"/>
    </row>
    <row r="85" spans="1:10" s="2" customFormat="1" ht="33" customHeight="1" x14ac:dyDescent="0.3">
      <c r="A85" s="358"/>
      <c r="B85" s="358"/>
      <c r="C85" s="358"/>
      <c r="D85" s="358"/>
      <c r="E85" s="358"/>
      <c r="F85" s="358"/>
      <c r="G85" s="358"/>
      <c r="H85" s="358"/>
      <c r="I85" s="358"/>
      <c r="J85" s="358"/>
    </row>
    <row r="86" spans="1:10" s="2" customFormat="1" ht="26.1" customHeight="1" x14ac:dyDescent="0.3">
      <c r="A86" s="358"/>
      <c r="B86" s="358"/>
      <c r="C86" s="358"/>
      <c r="D86" s="358"/>
      <c r="E86" s="358"/>
      <c r="F86" s="358"/>
      <c r="G86" s="358"/>
      <c r="H86" s="358"/>
      <c r="I86" s="358"/>
      <c r="J86" s="358"/>
    </row>
    <row r="87" spans="1:10" s="2" customFormat="1" ht="26.1" customHeight="1" x14ac:dyDescent="0.3">
      <c r="A87" s="358"/>
      <c r="B87" s="358"/>
      <c r="C87" s="358"/>
      <c r="D87" s="358"/>
      <c r="E87" s="358"/>
      <c r="F87" s="358"/>
      <c r="G87" s="358"/>
      <c r="H87" s="358"/>
      <c r="I87" s="358"/>
      <c r="J87" s="358"/>
    </row>
    <row r="88" spans="1:10" s="2" customFormat="1" ht="51" customHeight="1" x14ac:dyDescent="0.3">
      <c r="A88" s="358"/>
      <c r="B88" s="358"/>
      <c r="C88" s="358"/>
      <c r="D88" s="358"/>
      <c r="E88" s="358"/>
      <c r="F88" s="358"/>
      <c r="G88" s="358"/>
      <c r="H88" s="358"/>
      <c r="I88" s="358"/>
      <c r="J88" s="358"/>
    </row>
    <row r="89" spans="1:10" s="2" customFormat="1" x14ac:dyDescent="0.3">
      <c r="A89" s="358"/>
      <c r="B89" s="358"/>
      <c r="C89" s="358"/>
      <c r="D89" s="358"/>
      <c r="E89" s="358"/>
      <c r="F89" s="358"/>
      <c r="G89" s="358"/>
      <c r="H89" s="358"/>
      <c r="I89" s="358"/>
      <c r="J89" s="358"/>
    </row>
    <row r="90" spans="1:10" s="2" customFormat="1" x14ac:dyDescent="0.3">
      <c r="A90" s="358"/>
      <c r="B90" s="358"/>
      <c r="C90" s="358"/>
      <c r="D90" s="358"/>
      <c r="E90" s="358"/>
      <c r="F90" s="358"/>
      <c r="G90" s="358"/>
      <c r="H90" s="358"/>
      <c r="I90" s="358"/>
      <c r="J90" s="358"/>
    </row>
    <row r="91" spans="1:10" s="2" customFormat="1" ht="50.1" customHeight="1" x14ac:dyDescent="0.3">
      <c r="A91" s="358"/>
      <c r="B91" s="358"/>
      <c r="C91" s="358"/>
      <c r="D91" s="358"/>
      <c r="E91" s="358"/>
      <c r="F91" s="358"/>
      <c r="G91" s="358"/>
      <c r="H91" s="358"/>
      <c r="I91" s="358"/>
      <c r="J91" s="358"/>
    </row>
    <row r="92" spans="1:10" s="2" customFormat="1" x14ac:dyDescent="0.3">
      <c r="A92" s="358"/>
      <c r="B92" s="358"/>
      <c r="C92" s="358"/>
      <c r="D92" s="358"/>
      <c r="E92" s="358"/>
      <c r="F92" s="358"/>
      <c r="G92" s="358"/>
      <c r="H92" s="358"/>
      <c r="I92" s="358"/>
      <c r="J92" s="358"/>
    </row>
    <row r="93" spans="1:10" s="2" customFormat="1" x14ac:dyDescent="0.3">
      <c r="A93" s="358"/>
      <c r="B93" s="358"/>
      <c r="C93" s="358"/>
      <c r="D93" s="358"/>
      <c r="E93" s="358"/>
      <c r="F93" s="358"/>
      <c r="G93" s="358"/>
      <c r="H93" s="358"/>
      <c r="I93" s="358"/>
      <c r="J93" s="358"/>
    </row>
    <row r="94" spans="1:10" s="2" customFormat="1" x14ac:dyDescent="0.3">
      <c r="A94" s="358"/>
      <c r="B94" s="358"/>
      <c r="C94" s="358"/>
      <c r="D94" s="358"/>
      <c r="E94" s="358"/>
      <c r="F94" s="358"/>
      <c r="G94" s="358"/>
      <c r="H94" s="358"/>
      <c r="I94" s="358"/>
      <c r="J94" s="358"/>
    </row>
    <row r="95" spans="1:10" s="2" customFormat="1" x14ac:dyDescent="0.3">
      <c r="A95" s="358"/>
      <c r="B95" s="358"/>
      <c r="C95" s="358"/>
      <c r="D95" s="358"/>
      <c r="E95" s="358"/>
      <c r="F95" s="358"/>
      <c r="G95" s="358"/>
      <c r="H95" s="358"/>
      <c r="I95" s="358"/>
      <c r="J95" s="358"/>
    </row>
    <row r="96" spans="1:10" s="2" customFormat="1" x14ac:dyDescent="0.3">
      <c r="A96" s="358"/>
      <c r="B96" s="358"/>
      <c r="C96" s="358"/>
      <c r="D96" s="358"/>
      <c r="E96" s="358"/>
      <c r="F96" s="358"/>
      <c r="G96" s="358"/>
      <c r="H96" s="358"/>
      <c r="I96" s="358"/>
      <c r="J96" s="358"/>
    </row>
    <row r="97" spans="1:10" s="2" customFormat="1" x14ac:dyDescent="0.3">
      <c r="A97" s="358"/>
      <c r="B97" s="358"/>
      <c r="C97" s="358"/>
      <c r="D97" s="358"/>
      <c r="E97" s="358"/>
      <c r="F97" s="358"/>
      <c r="G97" s="358"/>
      <c r="H97" s="358"/>
      <c r="I97" s="358"/>
      <c r="J97" s="358"/>
    </row>
    <row r="98" spans="1:10" s="2" customFormat="1" x14ac:dyDescent="0.2">
      <c r="A98" s="362"/>
      <c r="B98" s="362"/>
      <c r="C98" s="362"/>
      <c r="D98" s="362"/>
      <c r="E98" s="362"/>
      <c r="F98" s="362"/>
      <c r="G98" s="362"/>
      <c r="H98" s="362"/>
      <c r="I98" s="362"/>
      <c r="J98" s="362"/>
    </row>
    <row r="99" spans="1:10" s="2" customFormat="1" x14ac:dyDescent="0.2">
      <c r="A99" s="362"/>
      <c r="B99" s="362"/>
      <c r="C99" s="362"/>
      <c r="D99" s="362"/>
      <c r="E99" s="362"/>
      <c r="F99" s="362"/>
      <c r="G99" s="362"/>
      <c r="H99" s="362"/>
      <c r="I99" s="362"/>
      <c r="J99" s="362"/>
    </row>
    <row r="100" spans="1:10" s="2" customFormat="1" x14ac:dyDescent="0.2">
      <c r="A100" s="362"/>
      <c r="B100" s="362"/>
      <c r="C100" s="362"/>
      <c r="D100" s="362"/>
      <c r="E100" s="362"/>
      <c r="F100" s="362"/>
      <c r="G100" s="362"/>
      <c r="H100" s="362"/>
      <c r="I100" s="362"/>
      <c r="J100" s="362"/>
    </row>
    <row r="101" spans="1:10" s="2" customFormat="1" x14ac:dyDescent="0.2">
      <c r="A101" s="362"/>
      <c r="B101" s="362"/>
      <c r="C101" s="362"/>
      <c r="D101" s="362"/>
      <c r="E101" s="362"/>
      <c r="F101" s="362"/>
      <c r="G101" s="362"/>
      <c r="H101" s="362"/>
      <c r="I101" s="362"/>
      <c r="J101" s="362"/>
    </row>
    <row r="102" spans="1:10" s="2" customFormat="1" x14ac:dyDescent="0.2">
      <c r="A102" s="362"/>
      <c r="B102" s="362"/>
      <c r="C102" s="362"/>
      <c r="D102" s="362"/>
      <c r="E102" s="362"/>
      <c r="F102" s="362"/>
      <c r="G102" s="362"/>
      <c r="H102" s="362"/>
      <c r="I102" s="362"/>
      <c r="J102" s="362"/>
    </row>
    <row r="103" spans="1:10" s="2" customFormat="1" x14ac:dyDescent="0.2">
      <c r="A103" s="362"/>
      <c r="B103" s="362"/>
      <c r="C103" s="362"/>
      <c r="D103" s="362"/>
      <c r="E103" s="362"/>
      <c r="F103" s="362"/>
      <c r="G103" s="362"/>
      <c r="H103" s="362"/>
      <c r="I103" s="362"/>
      <c r="J103" s="362"/>
    </row>
    <row r="104" spans="1:10" s="2" customFormat="1" x14ac:dyDescent="0.2">
      <c r="A104" s="362"/>
      <c r="B104" s="362"/>
      <c r="C104" s="362"/>
      <c r="D104" s="362"/>
      <c r="E104" s="362"/>
      <c r="F104" s="362"/>
      <c r="G104" s="362"/>
      <c r="H104" s="362"/>
      <c r="I104" s="362"/>
      <c r="J104" s="362"/>
    </row>
    <row r="105" spans="1:10" s="2" customFormat="1" x14ac:dyDescent="0.2">
      <c r="A105" s="362"/>
      <c r="B105" s="362"/>
      <c r="C105" s="362"/>
      <c r="D105" s="362"/>
      <c r="E105" s="362"/>
      <c r="F105" s="362"/>
      <c r="G105" s="362"/>
      <c r="H105" s="362"/>
      <c r="I105" s="362"/>
      <c r="J105" s="362"/>
    </row>
    <row r="106" spans="1:10" s="2" customFormat="1" x14ac:dyDescent="0.2">
      <c r="A106" s="362"/>
      <c r="B106" s="362"/>
      <c r="C106" s="362"/>
      <c r="D106" s="362"/>
      <c r="E106" s="362"/>
      <c r="F106" s="362"/>
      <c r="G106" s="362"/>
      <c r="H106" s="362"/>
      <c r="I106" s="362"/>
      <c r="J106" s="362"/>
    </row>
    <row r="107" spans="1:10" x14ac:dyDescent="0.2">
      <c r="A107" s="362"/>
      <c r="B107" s="362"/>
      <c r="C107" s="362"/>
      <c r="D107" s="362"/>
      <c r="E107" s="362"/>
      <c r="F107" s="362"/>
      <c r="G107" s="362"/>
      <c r="H107" s="362"/>
      <c r="I107" s="362"/>
      <c r="J107" s="362"/>
    </row>
    <row r="108" spans="1:10" x14ac:dyDescent="0.2">
      <c r="A108" s="362"/>
      <c r="B108" s="362"/>
      <c r="C108" s="362"/>
      <c r="D108" s="362"/>
      <c r="E108" s="362"/>
      <c r="F108" s="362"/>
      <c r="G108" s="362"/>
      <c r="H108" s="362"/>
      <c r="I108" s="362"/>
      <c r="J108" s="362"/>
    </row>
    <row r="109" spans="1:10" x14ac:dyDescent="0.2">
      <c r="A109" s="362"/>
      <c r="B109" s="362"/>
      <c r="C109" s="362"/>
      <c r="D109" s="362"/>
      <c r="E109" s="362"/>
      <c r="F109" s="362"/>
      <c r="G109" s="362"/>
      <c r="H109" s="362"/>
      <c r="I109" s="362"/>
      <c r="J109" s="362"/>
    </row>
    <row r="110" spans="1:10" x14ac:dyDescent="0.2">
      <c r="A110" s="362"/>
      <c r="B110" s="362"/>
      <c r="C110" s="362"/>
      <c r="D110" s="362"/>
      <c r="E110" s="362"/>
      <c r="F110" s="362"/>
      <c r="G110" s="362"/>
      <c r="H110" s="362"/>
      <c r="I110" s="362"/>
      <c r="J110" s="362"/>
    </row>
    <row r="111" spans="1:10" x14ac:dyDescent="0.2">
      <c r="A111" s="362"/>
      <c r="B111" s="362"/>
      <c r="C111" s="362"/>
      <c r="D111" s="362"/>
      <c r="E111" s="362"/>
      <c r="F111" s="362"/>
      <c r="G111" s="362"/>
      <c r="H111" s="362"/>
      <c r="I111" s="362"/>
      <c r="J111" s="362"/>
    </row>
    <row r="112" spans="1:10" x14ac:dyDescent="0.2">
      <c r="A112" s="362"/>
      <c r="B112" s="362"/>
      <c r="C112" s="362"/>
      <c r="D112" s="362"/>
      <c r="E112" s="362"/>
      <c r="F112" s="362"/>
      <c r="G112" s="362"/>
      <c r="H112" s="362"/>
      <c r="I112" s="362"/>
      <c r="J112" s="362"/>
    </row>
    <row r="113" spans="1:10" x14ac:dyDescent="0.2">
      <c r="A113" s="362"/>
      <c r="B113" s="362"/>
      <c r="C113" s="362"/>
      <c r="D113" s="362"/>
      <c r="E113" s="362"/>
      <c r="F113" s="362"/>
      <c r="G113" s="362"/>
      <c r="H113" s="362"/>
      <c r="I113" s="362"/>
      <c r="J113" s="362"/>
    </row>
    <row r="114" spans="1:10" x14ac:dyDescent="0.2">
      <c r="A114" s="362"/>
      <c r="B114" s="362"/>
      <c r="C114" s="362"/>
      <c r="D114" s="362"/>
      <c r="E114" s="362"/>
      <c r="F114" s="362"/>
      <c r="G114" s="362"/>
      <c r="H114" s="362"/>
      <c r="I114" s="362"/>
      <c r="J114" s="362"/>
    </row>
    <row r="115" spans="1:10" x14ac:dyDescent="0.2">
      <c r="A115" s="362"/>
      <c r="B115" s="362"/>
      <c r="C115" s="362"/>
      <c r="D115" s="362"/>
      <c r="E115" s="362"/>
      <c r="F115" s="362"/>
      <c r="G115" s="362"/>
      <c r="H115" s="362"/>
      <c r="I115" s="362"/>
      <c r="J115" s="362"/>
    </row>
    <row r="116" spans="1:10" x14ac:dyDescent="0.2">
      <c r="A116" s="362"/>
      <c r="B116" s="362"/>
      <c r="C116" s="362"/>
      <c r="D116" s="362"/>
      <c r="E116" s="362"/>
      <c r="F116" s="362"/>
      <c r="G116" s="362"/>
      <c r="H116" s="362"/>
      <c r="I116" s="362"/>
      <c r="J116" s="362"/>
    </row>
    <row r="117" spans="1:10" x14ac:dyDescent="0.2">
      <c r="A117" s="362"/>
      <c r="B117" s="362"/>
      <c r="C117" s="362"/>
      <c r="D117" s="362"/>
      <c r="E117" s="362"/>
      <c r="F117" s="362"/>
      <c r="G117" s="362"/>
      <c r="H117" s="362"/>
      <c r="I117" s="362"/>
      <c r="J117" s="362"/>
    </row>
    <row r="118" spans="1:10" x14ac:dyDescent="0.2">
      <c r="A118" s="362"/>
      <c r="B118" s="362"/>
      <c r="C118" s="362"/>
      <c r="D118" s="362"/>
      <c r="E118" s="362"/>
      <c r="F118" s="362"/>
      <c r="G118" s="362"/>
      <c r="H118" s="362"/>
      <c r="I118" s="362"/>
      <c r="J118" s="362"/>
    </row>
    <row r="119" spans="1:10" x14ac:dyDescent="0.2">
      <c r="A119" s="362"/>
      <c r="B119" s="362"/>
      <c r="C119" s="362"/>
      <c r="D119" s="362"/>
      <c r="E119" s="362"/>
      <c r="F119" s="362"/>
      <c r="G119" s="362"/>
      <c r="H119" s="362"/>
      <c r="I119" s="362"/>
      <c r="J119" s="362"/>
    </row>
    <row r="120" spans="1:10" x14ac:dyDescent="0.2">
      <c r="A120" s="362"/>
      <c r="B120" s="362"/>
      <c r="C120" s="362"/>
      <c r="D120" s="362"/>
      <c r="E120" s="362"/>
      <c r="F120" s="362"/>
      <c r="G120" s="362"/>
      <c r="H120" s="362"/>
      <c r="I120" s="362"/>
      <c r="J120" s="362"/>
    </row>
    <row r="121" spans="1:10" x14ac:dyDescent="0.2">
      <c r="A121" s="362"/>
      <c r="B121" s="362"/>
      <c r="C121" s="362"/>
      <c r="D121" s="362"/>
      <c r="E121" s="362"/>
      <c r="F121" s="362"/>
      <c r="G121" s="362"/>
      <c r="H121" s="362"/>
      <c r="I121" s="362"/>
      <c r="J121" s="362"/>
    </row>
    <row r="122" spans="1:10" x14ac:dyDescent="0.2">
      <c r="A122" s="362"/>
      <c r="B122" s="362"/>
      <c r="C122" s="362"/>
      <c r="D122" s="362"/>
      <c r="E122" s="362"/>
      <c r="F122" s="362"/>
      <c r="G122" s="362"/>
      <c r="H122" s="362"/>
      <c r="I122" s="362"/>
      <c r="J122" s="362"/>
    </row>
    <row r="123" spans="1:10" x14ac:dyDescent="0.2">
      <c r="A123" s="362"/>
      <c r="B123" s="362"/>
      <c r="C123" s="362"/>
      <c r="D123" s="362"/>
      <c r="E123" s="362"/>
      <c r="F123" s="362"/>
      <c r="G123" s="362"/>
      <c r="H123" s="362"/>
      <c r="I123" s="362"/>
      <c r="J123" s="362"/>
    </row>
    <row r="124" spans="1:10" x14ac:dyDescent="0.2">
      <c r="A124" s="362"/>
      <c r="B124" s="362"/>
      <c r="C124" s="362"/>
      <c r="D124" s="362"/>
      <c r="E124" s="362"/>
      <c r="F124" s="362"/>
      <c r="G124" s="362"/>
      <c r="H124" s="362"/>
      <c r="I124" s="362"/>
      <c r="J124" s="362"/>
    </row>
    <row r="125" spans="1:10" x14ac:dyDescent="0.2">
      <c r="A125" s="362"/>
      <c r="B125" s="362"/>
      <c r="C125" s="362"/>
      <c r="D125" s="362"/>
      <c r="E125" s="362"/>
      <c r="F125" s="362"/>
      <c r="G125" s="362"/>
      <c r="H125" s="362"/>
      <c r="I125" s="362"/>
      <c r="J125" s="362"/>
    </row>
    <row r="126" spans="1:10" x14ac:dyDescent="0.2">
      <c r="A126" s="362"/>
      <c r="B126" s="362"/>
      <c r="C126" s="362"/>
      <c r="D126" s="362"/>
      <c r="E126" s="362"/>
      <c r="F126" s="362"/>
      <c r="G126" s="362"/>
      <c r="H126" s="362"/>
      <c r="I126" s="362"/>
      <c r="J126" s="362"/>
    </row>
    <row r="127" spans="1:10" x14ac:dyDescent="0.2">
      <c r="A127" s="362"/>
      <c r="B127" s="362"/>
      <c r="C127" s="362"/>
      <c r="D127" s="362"/>
      <c r="E127" s="362"/>
      <c r="F127" s="362"/>
      <c r="G127" s="362"/>
      <c r="H127" s="362"/>
      <c r="I127" s="362"/>
      <c r="J127" s="362"/>
    </row>
    <row r="128" spans="1:10" x14ac:dyDescent="0.2">
      <c r="A128" s="362"/>
      <c r="B128" s="362"/>
      <c r="C128" s="362"/>
      <c r="D128" s="362"/>
      <c r="E128" s="362"/>
      <c r="F128" s="362"/>
      <c r="G128" s="362"/>
      <c r="H128" s="362"/>
      <c r="I128" s="362"/>
      <c r="J128" s="362"/>
    </row>
    <row r="129" spans="1:10" x14ac:dyDescent="0.2">
      <c r="A129" s="362"/>
      <c r="B129" s="362"/>
      <c r="C129" s="362"/>
      <c r="D129" s="362"/>
      <c r="E129" s="362"/>
      <c r="F129" s="362"/>
      <c r="G129" s="362"/>
      <c r="H129" s="362"/>
      <c r="I129" s="362"/>
      <c r="J129" s="362"/>
    </row>
    <row r="130" spans="1:10" x14ac:dyDescent="0.2">
      <c r="A130" s="362"/>
      <c r="B130" s="362"/>
      <c r="C130" s="362"/>
      <c r="D130" s="362"/>
      <c r="E130" s="362"/>
      <c r="F130" s="362"/>
      <c r="G130" s="362"/>
      <c r="H130" s="362"/>
      <c r="I130" s="362"/>
      <c r="J130" s="362"/>
    </row>
    <row r="131" spans="1:10" x14ac:dyDescent="0.2">
      <c r="A131" s="362"/>
      <c r="B131" s="362"/>
      <c r="C131" s="362"/>
      <c r="D131" s="362"/>
      <c r="E131" s="362"/>
      <c r="F131" s="362"/>
      <c r="G131" s="362"/>
      <c r="H131" s="362"/>
      <c r="I131" s="362"/>
      <c r="J131" s="362"/>
    </row>
    <row r="132" spans="1:10" x14ac:dyDescent="0.2">
      <c r="A132" s="362"/>
      <c r="B132" s="362"/>
      <c r="C132" s="362"/>
      <c r="D132" s="362"/>
      <c r="E132" s="362"/>
      <c r="F132" s="362"/>
      <c r="G132" s="362"/>
      <c r="H132" s="362"/>
      <c r="I132" s="362"/>
      <c r="J132" s="362"/>
    </row>
  </sheetData>
  <mergeCells count="144">
    <mergeCell ref="A131:J131"/>
    <mergeCell ref="A132:J132"/>
    <mergeCell ref="A125:J125"/>
    <mergeCell ref="A126:J126"/>
    <mergeCell ref="A127:J127"/>
    <mergeCell ref="A128:J128"/>
    <mergeCell ref="A129:J129"/>
    <mergeCell ref="A130:J130"/>
    <mergeCell ref="A119:J119"/>
    <mergeCell ref="A120:J120"/>
    <mergeCell ref="A121:J121"/>
    <mergeCell ref="A122:J122"/>
    <mergeCell ref="A123:J123"/>
    <mergeCell ref="A124:J124"/>
    <mergeCell ref="A113:J113"/>
    <mergeCell ref="A114:J114"/>
    <mergeCell ref="A115:J115"/>
    <mergeCell ref="A116:J116"/>
    <mergeCell ref="A117:J117"/>
    <mergeCell ref="A118:J118"/>
    <mergeCell ref="A107:J107"/>
    <mergeCell ref="A108:J108"/>
    <mergeCell ref="A109:J109"/>
    <mergeCell ref="A110:J110"/>
    <mergeCell ref="A111:J111"/>
    <mergeCell ref="A112:J112"/>
    <mergeCell ref="A101:J101"/>
    <mergeCell ref="A102:J102"/>
    <mergeCell ref="A103:J103"/>
    <mergeCell ref="A104:J104"/>
    <mergeCell ref="A105:J105"/>
    <mergeCell ref="A106:J106"/>
    <mergeCell ref="A95:J95"/>
    <mergeCell ref="A96:J96"/>
    <mergeCell ref="A97:J97"/>
    <mergeCell ref="A98:J98"/>
    <mergeCell ref="A99:J99"/>
    <mergeCell ref="A100:J100"/>
    <mergeCell ref="A89:J89"/>
    <mergeCell ref="A90:J90"/>
    <mergeCell ref="A91:J91"/>
    <mergeCell ref="A92:J92"/>
    <mergeCell ref="A93:J93"/>
    <mergeCell ref="A94:J94"/>
    <mergeCell ref="A84:J84"/>
    <mergeCell ref="A85:J85"/>
    <mergeCell ref="A86:J86"/>
    <mergeCell ref="A87:J87"/>
    <mergeCell ref="A88:J88"/>
    <mergeCell ref="A78:J78"/>
    <mergeCell ref="A79:J79"/>
    <mergeCell ref="A80:J80"/>
    <mergeCell ref="A81:J81"/>
    <mergeCell ref="A82:J82"/>
    <mergeCell ref="A83:J83"/>
    <mergeCell ref="A70:J70"/>
    <mergeCell ref="A72:J72"/>
    <mergeCell ref="A73:J73"/>
    <mergeCell ref="A74:J75"/>
    <mergeCell ref="A76:J76"/>
    <mergeCell ref="A77:J77"/>
    <mergeCell ref="A64:J64"/>
    <mergeCell ref="A65:J65"/>
    <mergeCell ref="A66:J66"/>
    <mergeCell ref="A67:J67"/>
    <mergeCell ref="A68:J68"/>
    <mergeCell ref="A69:J69"/>
    <mergeCell ref="A58:J58"/>
    <mergeCell ref="A59:J59"/>
    <mergeCell ref="A60:J60"/>
    <mergeCell ref="A61:J61"/>
    <mergeCell ref="A62:J62"/>
    <mergeCell ref="A63:J63"/>
    <mergeCell ref="A54:J54"/>
    <mergeCell ref="A55:J55"/>
    <mergeCell ref="A56:J56"/>
    <mergeCell ref="A57:J57"/>
    <mergeCell ref="A49:J49"/>
    <mergeCell ref="A50:J50"/>
    <mergeCell ref="A51:J51"/>
    <mergeCell ref="A52:J52"/>
    <mergeCell ref="A53:J53"/>
    <mergeCell ref="A45:J45"/>
    <mergeCell ref="A46:J46"/>
    <mergeCell ref="A47:J47"/>
    <mergeCell ref="A48:J48"/>
    <mergeCell ref="A38:D39"/>
    <mergeCell ref="G38:J39"/>
    <mergeCell ref="A41:D41"/>
    <mergeCell ref="B42:D42"/>
    <mergeCell ref="G42:J44"/>
    <mergeCell ref="B43:D43"/>
    <mergeCell ref="A44:D44"/>
    <mergeCell ref="B31:C31"/>
    <mergeCell ref="A32:B32"/>
    <mergeCell ref="A34:B34"/>
    <mergeCell ref="A36:F36"/>
    <mergeCell ref="B29:C29"/>
    <mergeCell ref="B30:C30"/>
    <mergeCell ref="B24:C24"/>
    <mergeCell ref="B25:C25"/>
    <mergeCell ref="B26:C26"/>
    <mergeCell ref="B27:C27"/>
    <mergeCell ref="B28:C28"/>
    <mergeCell ref="A19:B19"/>
    <mergeCell ref="C19:D19"/>
    <mergeCell ref="F20:J20"/>
    <mergeCell ref="B21:C21"/>
    <mergeCell ref="A22:J22"/>
    <mergeCell ref="B23:C23"/>
    <mergeCell ref="A17:B17"/>
    <mergeCell ref="C17:D17"/>
    <mergeCell ref="G17:I18"/>
    <mergeCell ref="J17:J18"/>
    <mergeCell ref="A18:B18"/>
    <mergeCell ref="C18:D18"/>
    <mergeCell ref="A13:B14"/>
    <mergeCell ref="C13:D14"/>
    <mergeCell ref="G13:G14"/>
    <mergeCell ref="H13:J13"/>
    <mergeCell ref="H14:J14"/>
    <mergeCell ref="A16:B16"/>
    <mergeCell ref="C16:D16"/>
    <mergeCell ref="G16:I16"/>
    <mergeCell ref="A11:B11"/>
    <mergeCell ref="C11:D11"/>
    <mergeCell ref="H11:J11"/>
    <mergeCell ref="A12:B12"/>
    <mergeCell ref="C12:D12"/>
    <mergeCell ref="H12:J12"/>
    <mergeCell ref="A8:D8"/>
    <mergeCell ref="G8:J8"/>
    <mergeCell ref="A9:B9"/>
    <mergeCell ref="C9:D9"/>
    <mergeCell ref="H9:J9"/>
    <mergeCell ref="A10:B10"/>
    <mergeCell ref="C10:D10"/>
    <mergeCell ref="H10:J10"/>
    <mergeCell ref="A1:J1"/>
    <mergeCell ref="A3:J3"/>
    <mergeCell ref="A5:B5"/>
    <mergeCell ref="C5:D5"/>
    <mergeCell ref="A6:B6"/>
    <mergeCell ref="C6:D6"/>
  </mergeCells>
  <hyperlinks>
    <hyperlink ref="H11" r:id="rId1" xr:uid="{00000000-0004-0000-0000-000000000000}"/>
  </hyperlinks>
  <pageMargins left="0.25" right="0.25" top="0.5" bottom="0.25" header="0" footer="0.25"/>
  <pageSetup scale="57" fitToHeight="0" orientation="portrait" horizontalDpi="1200" verticalDpi="1200" r:id="rId2"/>
  <headerFooter>
    <oddFooter>Page &amp;P of &amp;N</oddFooter>
  </headerFooter>
  <rowBreaks count="1" manualBreakCount="1">
    <brk id="44" max="9" man="1"/>
  </rowBreaks>
  <drawing r:id="rId3"/>
  <legacyDrawing r:id="rId4"/>
  <mc:AlternateContent xmlns:mc="http://schemas.openxmlformats.org/markup-compatibility/2006">
    <mc:Choice Requires="x14">
      <controls>
        <mc:AlternateContent xmlns:mc="http://schemas.openxmlformats.org/markup-compatibility/2006">
          <mc:Choice Requires="x14">
            <control shapeId="9217" r:id="rId5" name="Check Box 1">
              <controlPr defaultSize="0" autoFill="0" autoLine="0" autoPict="0">
                <anchor moveWithCells="1">
                  <from>
                    <xdr:col>0</xdr:col>
                    <xdr:colOff>22860</xdr:colOff>
                    <xdr:row>44</xdr:row>
                    <xdr:rowOff>1485900</xdr:rowOff>
                  </from>
                  <to>
                    <xdr:col>0</xdr:col>
                    <xdr:colOff>403860</xdr:colOff>
                    <xdr:row>45</xdr:row>
                    <xdr:rowOff>365760</xdr:rowOff>
                  </to>
                </anchor>
              </controlPr>
            </control>
          </mc:Choice>
        </mc:AlternateContent>
        <mc:AlternateContent xmlns:mc="http://schemas.openxmlformats.org/markup-compatibility/2006">
          <mc:Choice Requires="x14">
            <control shapeId="9218" r:id="rId6" name="Check Box 2">
              <controlPr defaultSize="0" autoFill="0" autoLine="0" autoPict="0">
                <anchor moveWithCells="1">
                  <from>
                    <xdr:col>3</xdr:col>
                    <xdr:colOff>0</xdr:colOff>
                    <xdr:row>36</xdr:row>
                    <xdr:rowOff>0</xdr:rowOff>
                  </from>
                  <to>
                    <xdr:col>3</xdr:col>
                    <xdr:colOff>0</xdr:colOff>
                    <xdr:row>36</xdr:row>
                    <xdr:rowOff>30480</xdr:rowOff>
                  </to>
                </anchor>
              </controlPr>
            </control>
          </mc:Choice>
        </mc:AlternateContent>
        <mc:AlternateContent xmlns:mc="http://schemas.openxmlformats.org/markup-compatibility/2006">
          <mc:Choice Requires="x14">
            <control shapeId="9219" r:id="rId7" name="Check Box 3">
              <controlPr defaultSize="0" autoFill="0" autoLine="0" autoPict="0">
                <anchor moveWithCells="1">
                  <from>
                    <xdr:col>3</xdr:col>
                    <xdr:colOff>0</xdr:colOff>
                    <xdr:row>36</xdr:row>
                    <xdr:rowOff>22860</xdr:rowOff>
                  </from>
                  <to>
                    <xdr:col>3</xdr:col>
                    <xdr:colOff>0</xdr:colOff>
                    <xdr:row>36</xdr:row>
                    <xdr:rowOff>45720</xdr:rowOff>
                  </to>
                </anchor>
              </controlPr>
            </control>
          </mc:Choice>
        </mc:AlternateContent>
        <mc:AlternateContent xmlns:mc="http://schemas.openxmlformats.org/markup-compatibility/2006">
          <mc:Choice Requires="x14">
            <control shapeId="9220" r:id="rId8" name="Check Box 4">
              <controlPr defaultSize="0" autoFill="0" autoLine="0" autoPict="0">
                <anchor moveWithCells="1">
                  <from>
                    <xdr:col>5</xdr:col>
                    <xdr:colOff>0</xdr:colOff>
                    <xdr:row>36</xdr:row>
                    <xdr:rowOff>0</xdr:rowOff>
                  </from>
                  <to>
                    <xdr:col>5</xdr:col>
                    <xdr:colOff>0</xdr:colOff>
                    <xdr:row>36</xdr:row>
                    <xdr:rowOff>30480</xdr:rowOff>
                  </to>
                </anchor>
              </controlPr>
            </control>
          </mc:Choice>
        </mc:AlternateContent>
        <mc:AlternateContent xmlns:mc="http://schemas.openxmlformats.org/markup-compatibility/2006">
          <mc:Choice Requires="x14">
            <control shapeId="9221" r:id="rId9" name="Check Box 5">
              <controlPr defaultSize="0" autoFill="0" autoLine="0" autoPict="0">
                <anchor moveWithCells="1">
                  <from>
                    <xdr:col>5</xdr:col>
                    <xdr:colOff>0</xdr:colOff>
                    <xdr:row>36</xdr:row>
                    <xdr:rowOff>22860</xdr:rowOff>
                  </from>
                  <to>
                    <xdr:col>5</xdr:col>
                    <xdr:colOff>0</xdr:colOff>
                    <xdr:row>36</xdr:row>
                    <xdr:rowOff>45720</xdr:rowOff>
                  </to>
                </anchor>
              </controlPr>
            </control>
          </mc:Choice>
        </mc:AlternateContent>
        <mc:AlternateContent xmlns:mc="http://schemas.openxmlformats.org/markup-compatibility/2006">
          <mc:Choice Requires="x14">
            <control shapeId="9222" r:id="rId10" name="Check Box 6">
              <controlPr defaultSize="0" autoFill="0" autoLine="0" autoPict="0">
                <anchor moveWithCells="1">
                  <from>
                    <xdr:col>0</xdr:col>
                    <xdr:colOff>0</xdr:colOff>
                    <xdr:row>44</xdr:row>
                    <xdr:rowOff>1257300</xdr:rowOff>
                  </from>
                  <to>
                    <xdr:col>0</xdr:col>
                    <xdr:colOff>342900</xdr:colOff>
                    <xdr:row>45</xdr:row>
                    <xdr:rowOff>365760</xdr:rowOff>
                  </to>
                </anchor>
              </controlPr>
            </control>
          </mc:Choice>
        </mc:AlternateContent>
        <mc:AlternateContent xmlns:mc="http://schemas.openxmlformats.org/markup-compatibility/2006">
          <mc:Choice Requires="x14">
            <control shapeId="9223" r:id="rId11" name="Check Box 7">
              <controlPr defaultSize="0" autoFill="0" autoLine="0" autoPict="0">
                <anchor moveWithCells="1">
                  <from>
                    <xdr:col>0</xdr:col>
                    <xdr:colOff>60960</xdr:colOff>
                    <xdr:row>44</xdr:row>
                    <xdr:rowOff>762000</xdr:rowOff>
                  </from>
                  <to>
                    <xdr:col>0</xdr:col>
                    <xdr:colOff>365760</xdr:colOff>
                    <xdr:row>45</xdr:row>
                    <xdr:rowOff>365760</xdr:rowOff>
                  </to>
                </anchor>
              </controlPr>
            </control>
          </mc:Choice>
        </mc:AlternateContent>
        <mc:AlternateContent xmlns:mc="http://schemas.openxmlformats.org/markup-compatibility/2006">
          <mc:Choice Requires="x14">
            <control shapeId="9224" r:id="rId12" name="Check Box 8">
              <controlPr defaultSize="0" autoFill="0" autoLine="0" autoPict="0">
                <anchor moveWithCells="1">
                  <from>
                    <xdr:col>0</xdr:col>
                    <xdr:colOff>60960</xdr:colOff>
                    <xdr:row>44</xdr:row>
                    <xdr:rowOff>304800</xdr:rowOff>
                  </from>
                  <to>
                    <xdr:col>0</xdr:col>
                    <xdr:colOff>365760</xdr:colOff>
                    <xdr:row>45</xdr:row>
                    <xdr:rowOff>365760</xdr:rowOff>
                  </to>
                </anchor>
              </controlPr>
            </control>
          </mc:Choice>
        </mc:AlternateContent>
        <mc:AlternateContent xmlns:mc="http://schemas.openxmlformats.org/markup-compatibility/2006">
          <mc:Choice Requires="x14">
            <control shapeId="9225" r:id="rId13" name="Check Box 9">
              <controlPr defaultSize="0" autoFill="0" autoLine="0" autoPict="0">
                <anchor moveWithCells="1">
                  <from>
                    <xdr:col>0</xdr:col>
                    <xdr:colOff>60960</xdr:colOff>
                    <xdr:row>44</xdr:row>
                    <xdr:rowOff>342900</xdr:rowOff>
                  </from>
                  <to>
                    <xdr:col>0</xdr:col>
                    <xdr:colOff>419100</xdr:colOff>
                    <xdr:row>45</xdr:row>
                    <xdr:rowOff>365760</xdr:rowOff>
                  </to>
                </anchor>
              </controlPr>
            </control>
          </mc:Choice>
        </mc:AlternateContent>
        <mc:AlternateContent xmlns:mc="http://schemas.openxmlformats.org/markup-compatibility/2006">
          <mc:Choice Requires="x14">
            <control shapeId="9226" r:id="rId14" name="Check Box 10">
              <controlPr defaultSize="0" autoFill="0" autoLine="0" autoPict="0">
                <anchor moveWithCells="1">
                  <from>
                    <xdr:col>0</xdr:col>
                    <xdr:colOff>60960</xdr:colOff>
                    <xdr:row>44</xdr:row>
                    <xdr:rowOff>800100</xdr:rowOff>
                  </from>
                  <to>
                    <xdr:col>0</xdr:col>
                    <xdr:colOff>419100</xdr:colOff>
                    <xdr:row>45</xdr:row>
                    <xdr:rowOff>365760</xdr:rowOff>
                  </to>
                </anchor>
              </controlPr>
            </control>
          </mc:Choice>
        </mc:AlternateContent>
        <mc:AlternateContent xmlns:mc="http://schemas.openxmlformats.org/markup-compatibility/2006">
          <mc:Choice Requires="x14">
            <control shapeId="9227" r:id="rId15" name="Check Box 11">
              <controlPr defaultSize="0" autoFill="0" autoLine="0" autoPict="0">
                <anchor moveWithCells="1">
                  <from>
                    <xdr:col>0</xdr:col>
                    <xdr:colOff>0</xdr:colOff>
                    <xdr:row>44</xdr:row>
                    <xdr:rowOff>1280160</xdr:rowOff>
                  </from>
                  <to>
                    <xdr:col>0</xdr:col>
                    <xdr:colOff>365760</xdr:colOff>
                    <xdr:row>45</xdr:row>
                    <xdr:rowOff>365760</xdr:rowOff>
                  </to>
                </anchor>
              </controlPr>
            </control>
          </mc:Choice>
        </mc:AlternateContent>
        <mc:AlternateContent xmlns:mc="http://schemas.openxmlformats.org/markup-compatibility/2006">
          <mc:Choice Requires="x14">
            <control shapeId="9228" r:id="rId16" name="Check Box 12">
              <controlPr defaultSize="0" autoFill="0" autoLine="0" autoPict="0">
                <anchor moveWithCells="1">
                  <from>
                    <xdr:col>0</xdr:col>
                    <xdr:colOff>0</xdr:colOff>
                    <xdr:row>44</xdr:row>
                    <xdr:rowOff>1546860</xdr:rowOff>
                  </from>
                  <to>
                    <xdr:col>0</xdr:col>
                    <xdr:colOff>365760</xdr:colOff>
                    <xdr:row>45</xdr:row>
                    <xdr:rowOff>365760</xdr:rowOff>
                  </to>
                </anchor>
              </controlPr>
            </control>
          </mc:Choice>
        </mc:AlternateContent>
        <mc:AlternateContent xmlns:mc="http://schemas.openxmlformats.org/markup-compatibility/2006">
          <mc:Choice Requires="x14">
            <control shapeId="9229" r:id="rId17" name="Check Box 13">
              <controlPr defaultSize="0" autoFill="0" autoLine="0" autoPict="0">
                <anchor moveWithCells="1">
                  <from>
                    <xdr:col>0</xdr:col>
                    <xdr:colOff>60960</xdr:colOff>
                    <xdr:row>44</xdr:row>
                    <xdr:rowOff>800100</xdr:rowOff>
                  </from>
                  <to>
                    <xdr:col>0</xdr:col>
                    <xdr:colOff>419100</xdr:colOff>
                    <xdr:row>45</xdr:row>
                    <xdr:rowOff>365760</xdr:rowOff>
                  </to>
                </anchor>
              </controlPr>
            </control>
          </mc:Choice>
        </mc:AlternateContent>
        <mc:AlternateContent xmlns:mc="http://schemas.openxmlformats.org/markup-compatibility/2006">
          <mc:Choice Requires="x14">
            <control shapeId="9230" r:id="rId18" name="Check Box 14">
              <controlPr defaultSize="0" autoFill="0" autoLine="0" autoPict="0">
                <anchor moveWithCells="1">
                  <from>
                    <xdr:col>0</xdr:col>
                    <xdr:colOff>0</xdr:colOff>
                    <xdr:row>44</xdr:row>
                    <xdr:rowOff>1280160</xdr:rowOff>
                  </from>
                  <to>
                    <xdr:col>0</xdr:col>
                    <xdr:colOff>365760</xdr:colOff>
                    <xdr:row>45</xdr:row>
                    <xdr:rowOff>365760</xdr:rowOff>
                  </to>
                </anchor>
              </controlPr>
            </control>
          </mc:Choice>
        </mc:AlternateContent>
        <mc:AlternateContent xmlns:mc="http://schemas.openxmlformats.org/markup-compatibility/2006">
          <mc:Choice Requires="x14">
            <control shapeId="9231" r:id="rId19" name="Check Box 15">
              <controlPr defaultSize="0" autoFill="0" autoLine="0" autoPict="0">
                <anchor moveWithCells="1">
                  <from>
                    <xdr:col>0</xdr:col>
                    <xdr:colOff>0</xdr:colOff>
                    <xdr:row>44</xdr:row>
                    <xdr:rowOff>1546860</xdr:rowOff>
                  </from>
                  <to>
                    <xdr:col>0</xdr:col>
                    <xdr:colOff>365760</xdr:colOff>
                    <xdr:row>45</xdr:row>
                    <xdr:rowOff>365760</xdr:rowOff>
                  </to>
                </anchor>
              </controlPr>
            </control>
          </mc:Choice>
        </mc:AlternateContent>
        <mc:AlternateContent xmlns:mc="http://schemas.openxmlformats.org/markup-compatibility/2006">
          <mc:Choice Requires="x14">
            <control shapeId="9232" r:id="rId20" name="Check Box 16">
              <controlPr defaultSize="0" autoFill="0" autoLine="0" autoPict="0">
                <anchor moveWithCells="1">
                  <from>
                    <xdr:col>0</xdr:col>
                    <xdr:colOff>22860</xdr:colOff>
                    <xdr:row>44</xdr:row>
                    <xdr:rowOff>1485900</xdr:rowOff>
                  </from>
                  <to>
                    <xdr:col>0</xdr:col>
                    <xdr:colOff>403860</xdr:colOff>
                    <xdr:row>45</xdr:row>
                    <xdr:rowOff>365760</xdr:rowOff>
                  </to>
                </anchor>
              </controlPr>
            </control>
          </mc:Choice>
        </mc:AlternateContent>
        <mc:AlternateContent xmlns:mc="http://schemas.openxmlformats.org/markup-compatibility/2006">
          <mc:Choice Requires="x14">
            <control shapeId="9233" r:id="rId21" name="Check Box 17">
              <controlPr defaultSize="0" autoFill="0" autoLine="0" autoPict="0">
                <anchor moveWithCells="1">
                  <from>
                    <xdr:col>0</xdr:col>
                    <xdr:colOff>0</xdr:colOff>
                    <xdr:row>44</xdr:row>
                    <xdr:rowOff>1257300</xdr:rowOff>
                  </from>
                  <to>
                    <xdr:col>0</xdr:col>
                    <xdr:colOff>342900</xdr:colOff>
                    <xdr:row>45</xdr:row>
                    <xdr:rowOff>365760</xdr:rowOff>
                  </to>
                </anchor>
              </controlPr>
            </control>
          </mc:Choice>
        </mc:AlternateContent>
        <mc:AlternateContent xmlns:mc="http://schemas.openxmlformats.org/markup-compatibility/2006">
          <mc:Choice Requires="x14">
            <control shapeId="9234" r:id="rId22" name="Check Box 18">
              <controlPr defaultSize="0" autoFill="0" autoLine="0" autoPict="0">
                <anchor moveWithCells="1">
                  <from>
                    <xdr:col>0</xdr:col>
                    <xdr:colOff>60960</xdr:colOff>
                    <xdr:row>44</xdr:row>
                    <xdr:rowOff>762000</xdr:rowOff>
                  </from>
                  <to>
                    <xdr:col>0</xdr:col>
                    <xdr:colOff>365760</xdr:colOff>
                    <xdr:row>45</xdr:row>
                    <xdr:rowOff>365760</xdr:rowOff>
                  </to>
                </anchor>
              </controlPr>
            </control>
          </mc:Choice>
        </mc:AlternateContent>
        <mc:AlternateContent xmlns:mc="http://schemas.openxmlformats.org/markup-compatibility/2006">
          <mc:Choice Requires="x14">
            <control shapeId="9235" r:id="rId23" name="Check Box 19">
              <controlPr defaultSize="0" autoFill="0" autoLine="0" autoPict="0">
                <anchor moveWithCells="1">
                  <from>
                    <xdr:col>0</xdr:col>
                    <xdr:colOff>60960</xdr:colOff>
                    <xdr:row>44</xdr:row>
                    <xdr:rowOff>800100</xdr:rowOff>
                  </from>
                  <to>
                    <xdr:col>0</xdr:col>
                    <xdr:colOff>419100</xdr:colOff>
                    <xdr:row>45</xdr:row>
                    <xdr:rowOff>365760</xdr:rowOff>
                  </to>
                </anchor>
              </controlPr>
            </control>
          </mc:Choice>
        </mc:AlternateContent>
        <mc:AlternateContent xmlns:mc="http://schemas.openxmlformats.org/markup-compatibility/2006">
          <mc:Choice Requires="x14">
            <control shapeId="9236" r:id="rId24" name="Check Box 20">
              <controlPr defaultSize="0" autoFill="0" autoLine="0" autoPict="0">
                <anchor moveWithCells="1">
                  <from>
                    <xdr:col>0</xdr:col>
                    <xdr:colOff>0</xdr:colOff>
                    <xdr:row>44</xdr:row>
                    <xdr:rowOff>1280160</xdr:rowOff>
                  </from>
                  <to>
                    <xdr:col>0</xdr:col>
                    <xdr:colOff>365760</xdr:colOff>
                    <xdr:row>45</xdr:row>
                    <xdr:rowOff>365760</xdr:rowOff>
                  </to>
                </anchor>
              </controlPr>
            </control>
          </mc:Choice>
        </mc:AlternateContent>
        <mc:AlternateContent xmlns:mc="http://schemas.openxmlformats.org/markup-compatibility/2006">
          <mc:Choice Requires="x14">
            <control shapeId="9237" r:id="rId25" name="Check Box 21">
              <controlPr defaultSize="0" autoFill="0" autoLine="0" autoPict="0">
                <anchor moveWithCells="1">
                  <from>
                    <xdr:col>0</xdr:col>
                    <xdr:colOff>0</xdr:colOff>
                    <xdr:row>44</xdr:row>
                    <xdr:rowOff>1546860</xdr:rowOff>
                  </from>
                  <to>
                    <xdr:col>0</xdr:col>
                    <xdr:colOff>365760</xdr:colOff>
                    <xdr:row>45</xdr:row>
                    <xdr:rowOff>365760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249977111117893"/>
    <pageSetUpPr fitToPage="1"/>
  </sheetPr>
  <dimension ref="A1:N165"/>
  <sheetViews>
    <sheetView showGridLines="0" view="pageBreakPreview" topLeftCell="A17" zoomScaleNormal="100" zoomScaleSheetLayoutView="100" workbookViewId="0">
      <selection activeCell="F25" sqref="F25"/>
    </sheetView>
  </sheetViews>
  <sheetFormatPr defaultColWidth="9.33203125" defaultRowHeight="10.199999999999999" x14ac:dyDescent="0.2"/>
  <cols>
    <col min="1" max="1" width="5.44140625" style="1" customWidth="1"/>
    <col min="2" max="2" width="23.44140625" style="1" customWidth="1"/>
    <col min="3" max="3" width="20" style="1" customWidth="1"/>
    <col min="4" max="4" width="10.44140625" style="1" customWidth="1"/>
    <col min="5" max="6" width="7.44140625" style="1" customWidth="1"/>
    <col min="7" max="7" width="12" style="1" customWidth="1"/>
    <col min="8" max="8" width="17" style="1" customWidth="1"/>
    <col min="9" max="9" width="10.44140625" style="1" customWidth="1"/>
    <col min="10" max="10" width="23.33203125" style="1" customWidth="1"/>
    <col min="11" max="16384" width="9.33203125" style="1"/>
  </cols>
  <sheetData>
    <row r="1" spans="1:10" ht="27.75" customHeight="1" x14ac:dyDescent="0.2">
      <c r="A1" s="398" t="s">
        <v>0</v>
      </c>
      <c r="B1" s="398"/>
      <c r="C1" s="398"/>
      <c r="D1" s="398"/>
      <c r="E1" s="398"/>
      <c r="F1" s="398"/>
      <c r="G1" s="398"/>
      <c r="H1" s="398"/>
      <c r="I1" s="398"/>
      <c r="J1" s="398"/>
    </row>
    <row r="2" spans="1:10" ht="8.25" customHeight="1" x14ac:dyDescent="0.2">
      <c r="A2" s="2"/>
      <c r="B2" s="2"/>
      <c r="C2" s="3"/>
      <c r="D2" s="3"/>
      <c r="E2" s="2"/>
      <c r="F2" s="2"/>
    </row>
    <row r="3" spans="1:10" ht="89.1" customHeight="1" x14ac:dyDescent="0.2">
      <c r="A3" s="237" t="s">
        <v>66</v>
      </c>
      <c r="B3" s="237"/>
      <c r="C3" s="237"/>
      <c r="D3" s="237"/>
      <c r="E3" s="237"/>
      <c r="F3" s="237"/>
      <c r="G3" s="237"/>
      <c r="H3" s="237"/>
      <c r="I3" s="237"/>
      <c r="J3" s="237"/>
    </row>
    <row r="4" spans="1:10" ht="1.5" customHeight="1" thickBot="1" x14ac:dyDescent="0.25">
      <c r="A4" s="4"/>
      <c r="B4" s="2"/>
      <c r="C4" s="3"/>
      <c r="D4" s="3"/>
      <c r="E4" s="2"/>
      <c r="F4" s="2"/>
    </row>
    <row r="5" spans="1:10" ht="16.5" customHeight="1" thickBot="1" x14ac:dyDescent="0.25">
      <c r="A5" s="399" t="s">
        <v>1</v>
      </c>
      <c r="B5" s="400"/>
      <c r="C5" s="238">
        <v>45222</v>
      </c>
      <c r="D5" s="239"/>
      <c r="E5" s="2"/>
      <c r="F5" s="2"/>
      <c r="I5" s="5" t="s">
        <v>2</v>
      </c>
      <c r="J5" s="6" t="s">
        <v>232</v>
      </c>
    </row>
    <row r="6" spans="1:10" ht="25.5" customHeight="1" thickBot="1" x14ac:dyDescent="0.25">
      <c r="A6" s="401" t="s">
        <v>3</v>
      </c>
      <c r="B6" s="402"/>
      <c r="C6" s="238" t="s">
        <v>85</v>
      </c>
      <c r="D6" s="239"/>
      <c r="E6" s="2"/>
      <c r="F6" s="2"/>
      <c r="I6" s="5" t="s">
        <v>4</v>
      </c>
      <c r="J6" s="6" t="s">
        <v>231</v>
      </c>
    </row>
    <row r="7" spans="1:10" s="7" customFormat="1" ht="7.5" customHeight="1" thickBot="1" x14ac:dyDescent="0.25"/>
    <row r="8" spans="1:10" x14ac:dyDescent="0.2">
      <c r="A8" s="225" t="s">
        <v>5</v>
      </c>
      <c r="B8" s="226"/>
      <c r="C8" s="226"/>
      <c r="D8" s="227"/>
      <c r="G8" s="228" t="s">
        <v>6</v>
      </c>
      <c r="H8" s="229"/>
      <c r="I8" s="229"/>
      <c r="J8" s="230"/>
    </row>
    <row r="9" spans="1:10" x14ac:dyDescent="0.2">
      <c r="A9" s="396" t="s">
        <v>7</v>
      </c>
      <c r="B9" s="397"/>
      <c r="C9" s="231"/>
      <c r="D9" s="232"/>
      <c r="G9" s="8" t="s">
        <v>7</v>
      </c>
      <c r="H9" s="233" t="s">
        <v>82</v>
      </c>
      <c r="I9" s="233"/>
      <c r="J9" s="233"/>
    </row>
    <row r="10" spans="1:10" x14ac:dyDescent="0.2">
      <c r="A10" s="396" t="s">
        <v>8</v>
      </c>
      <c r="B10" s="397"/>
      <c r="C10" s="234"/>
      <c r="D10" s="235"/>
      <c r="G10" s="8" t="s">
        <v>8</v>
      </c>
      <c r="H10" s="233" t="s">
        <v>67</v>
      </c>
      <c r="I10" s="233"/>
      <c r="J10" s="233"/>
    </row>
    <row r="11" spans="1:10" ht="25.5" customHeight="1" x14ac:dyDescent="0.2">
      <c r="A11" s="396" t="s">
        <v>9</v>
      </c>
      <c r="B11" s="397"/>
      <c r="C11" s="248"/>
      <c r="D11" s="235"/>
      <c r="G11" s="8" t="s">
        <v>9</v>
      </c>
      <c r="H11" s="249" t="s">
        <v>81</v>
      </c>
      <c r="I11" s="250"/>
      <c r="J11" s="250"/>
    </row>
    <row r="12" spans="1:10" x14ac:dyDescent="0.2">
      <c r="A12" s="396" t="s">
        <v>10</v>
      </c>
      <c r="B12" s="397"/>
      <c r="C12" s="234"/>
      <c r="D12" s="235"/>
      <c r="G12" s="8" t="s">
        <v>10</v>
      </c>
      <c r="H12" s="244" t="s">
        <v>83</v>
      </c>
      <c r="I12" s="244"/>
      <c r="J12" s="244"/>
    </row>
    <row r="13" spans="1:10" x14ac:dyDescent="0.2">
      <c r="A13" s="391" t="s">
        <v>11</v>
      </c>
      <c r="B13" s="392"/>
      <c r="C13" s="240"/>
      <c r="D13" s="241"/>
      <c r="G13" s="395" t="s">
        <v>11</v>
      </c>
      <c r="H13" s="233" t="s">
        <v>84</v>
      </c>
      <c r="I13" s="233"/>
      <c r="J13" s="233"/>
    </row>
    <row r="14" spans="1:10" ht="10.8" thickBot="1" x14ac:dyDescent="0.25">
      <c r="A14" s="393"/>
      <c r="B14" s="394"/>
      <c r="C14" s="242"/>
      <c r="D14" s="243"/>
      <c r="G14" s="395"/>
      <c r="H14" s="233"/>
      <c r="I14" s="233"/>
      <c r="J14" s="233"/>
    </row>
    <row r="15" spans="1:10" ht="10.8" thickBot="1" x14ac:dyDescent="0.25">
      <c r="A15" s="9"/>
      <c r="B15" s="9"/>
      <c r="C15" s="9"/>
      <c r="D15" s="9"/>
      <c r="E15" s="9"/>
      <c r="F15" s="9"/>
      <c r="G15" s="9"/>
      <c r="H15" s="9"/>
      <c r="I15" s="9"/>
      <c r="J15" s="9"/>
    </row>
    <row r="16" spans="1:10" ht="48" customHeight="1" thickBot="1" x14ac:dyDescent="0.25">
      <c r="A16" s="245" t="s">
        <v>12</v>
      </c>
      <c r="B16" s="246"/>
      <c r="C16" s="381">
        <v>45245</v>
      </c>
      <c r="D16" s="382"/>
      <c r="G16" s="245" t="s">
        <v>13</v>
      </c>
      <c r="H16" s="247"/>
      <c r="I16" s="247"/>
      <c r="J16" s="10" t="s">
        <v>78</v>
      </c>
    </row>
    <row r="17" spans="1:10" ht="16.5" customHeight="1" thickBot="1" x14ac:dyDescent="0.25">
      <c r="A17" s="256" t="s">
        <v>15</v>
      </c>
      <c r="B17" s="257"/>
      <c r="C17" s="381" t="s">
        <v>86</v>
      </c>
      <c r="D17" s="382"/>
      <c r="G17" s="258" t="s">
        <v>16</v>
      </c>
      <c r="H17" s="259"/>
      <c r="I17" s="260"/>
      <c r="J17" s="389" t="s">
        <v>14</v>
      </c>
    </row>
    <row r="18" spans="1:10" ht="25.5" customHeight="1" thickBot="1" x14ac:dyDescent="0.25">
      <c r="A18" s="264" t="s">
        <v>17</v>
      </c>
      <c r="B18" s="265"/>
      <c r="C18" s="381" t="s">
        <v>14</v>
      </c>
      <c r="D18" s="382"/>
      <c r="G18" s="261"/>
      <c r="H18" s="262"/>
      <c r="I18" s="263"/>
      <c r="J18" s="390"/>
    </row>
    <row r="19" spans="1:10" ht="16.5" customHeight="1" thickBot="1" x14ac:dyDescent="0.25">
      <c r="A19" s="251" t="s">
        <v>18</v>
      </c>
      <c r="B19" s="252"/>
      <c r="C19" s="381" t="s">
        <v>68</v>
      </c>
      <c r="D19" s="382"/>
    </row>
    <row r="20" spans="1:10" x14ac:dyDescent="0.2">
      <c r="F20" s="253" t="s">
        <v>19</v>
      </c>
      <c r="G20" s="254"/>
      <c r="H20" s="254"/>
      <c r="I20" s="254"/>
      <c r="J20" s="255"/>
    </row>
    <row r="21" spans="1:10" ht="30.6" x14ac:dyDescent="0.2">
      <c r="A21" s="11" t="s">
        <v>20</v>
      </c>
      <c r="B21" s="383" t="s">
        <v>21</v>
      </c>
      <c r="C21" s="384"/>
      <c r="D21" s="11" t="s">
        <v>22</v>
      </c>
      <c r="E21" s="11" t="s">
        <v>23</v>
      </c>
      <c r="F21" s="12" t="s">
        <v>229</v>
      </c>
      <c r="G21" s="12" t="s">
        <v>24</v>
      </c>
      <c r="H21" s="12" t="s">
        <v>25</v>
      </c>
      <c r="I21" s="12" t="s">
        <v>26</v>
      </c>
      <c r="J21" s="12" t="s">
        <v>27</v>
      </c>
    </row>
    <row r="22" spans="1:10" s="2" customFormat="1" ht="23.1" customHeight="1" x14ac:dyDescent="0.3">
      <c r="A22" s="385" t="s">
        <v>69</v>
      </c>
      <c r="B22" s="386"/>
      <c r="C22" s="386"/>
      <c r="D22" s="386"/>
      <c r="E22" s="386"/>
      <c r="F22" s="387"/>
      <c r="G22" s="387"/>
      <c r="H22" s="387"/>
      <c r="I22" s="387"/>
      <c r="J22" s="388"/>
    </row>
    <row r="23" spans="1:10" s="2" customFormat="1" ht="18.899999999999999" customHeight="1" x14ac:dyDescent="0.3">
      <c r="A23" s="13">
        <v>1</v>
      </c>
      <c r="B23" s="266" t="str">
        <f>Sheet1!C4</f>
        <v xml:space="preserve">Amoxicillin </v>
      </c>
      <c r="C23" s="266"/>
      <c r="D23" s="14" t="str">
        <f>Sheet1!D4</f>
        <v xml:space="preserve">syp: 125 mg </v>
      </c>
      <c r="E23" s="17">
        <f>Sheet1!E4</f>
        <v>700</v>
      </c>
      <c r="F23" s="18"/>
      <c r="G23" s="18">
        <v>1000</v>
      </c>
      <c r="H23" s="15">
        <f>E23*G23</f>
        <v>700000</v>
      </c>
      <c r="I23" s="16"/>
      <c r="J23" s="16"/>
    </row>
    <row r="24" spans="1:10" s="2" customFormat="1" ht="18.899999999999999" customHeight="1" x14ac:dyDescent="0.3">
      <c r="A24" s="13">
        <f>A23+1</f>
        <v>2</v>
      </c>
      <c r="B24" s="266" t="str">
        <f>Sheet1!C5</f>
        <v>Amoxicillin  + clavulanic acid</v>
      </c>
      <c r="C24" s="266"/>
      <c r="D24" s="14" t="str">
        <f>Sheet1!D5</f>
        <v>syp :156,Bottle</v>
      </c>
      <c r="E24" s="17">
        <f>Sheet1!E5</f>
        <v>700</v>
      </c>
      <c r="F24" s="18"/>
      <c r="G24" s="18">
        <v>2500</v>
      </c>
      <c r="H24" s="15">
        <f t="shared" ref="H24:H49" si="0">E24*G24</f>
        <v>1750000</v>
      </c>
      <c r="I24" s="16"/>
      <c r="J24" s="16"/>
    </row>
    <row r="25" spans="1:10" s="2" customFormat="1" ht="18.899999999999999" customHeight="1" x14ac:dyDescent="0.3">
      <c r="A25" s="13">
        <f t="shared" ref="A25:A49" si="1">A24+1</f>
        <v>3</v>
      </c>
      <c r="B25" s="266" t="str">
        <f>Sheet1!C6</f>
        <v>Amoxicillin  + clavulanic acid</v>
      </c>
      <c r="C25" s="266"/>
      <c r="D25" s="14" t="str">
        <f>Sheet1!D6</f>
        <v>tabs: 375 mg,Box</v>
      </c>
      <c r="E25" s="17">
        <f>Sheet1!E6</f>
        <v>700</v>
      </c>
      <c r="F25" s="18"/>
      <c r="G25" s="18">
        <v>350</v>
      </c>
      <c r="H25" s="15">
        <f t="shared" si="0"/>
        <v>245000</v>
      </c>
      <c r="I25" s="16"/>
      <c r="J25" s="16"/>
    </row>
    <row r="26" spans="1:10" ht="18.899999999999999" customHeight="1" x14ac:dyDescent="0.2">
      <c r="A26" s="13">
        <f t="shared" si="1"/>
        <v>4</v>
      </c>
      <c r="B26" s="266" t="str">
        <f>Sheet1!C7</f>
        <v xml:space="preserve">Cefalexin </v>
      </c>
      <c r="C26" s="266"/>
      <c r="D26" s="14" t="str">
        <f>Sheet1!D7</f>
        <v xml:space="preserve">syp: 125 /5 ml </v>
      </c>
      <c r="E26" s="17">
        <f>Sheet1!E7</f>
        <v>1000</v>
      </c>
      <c r="F26" s="18"/>
      <c r="G26" s="18">
        <v>1000</v>
      </c>
      <c r="H26" s="15">
        <f t="shared" si="0"/>
        <v>1000000</v>
      </c>
      <c r="I26" s="16"/>
      <c r="J26" s="16"/>
    </row>
    <row r="27" spans="1:10" ht="18.899999999999999" customHeight="1" x14ac:dyDescent="0.2">
      <c r="A27" s="13">
        <f t="shared" si="1"/>
        <v>5</v>
      </c>
      <c r="B27" s="266" t="str">
        <f>Sheet1!C8</f>
        <v>Cefixime</v>
      </c>
      <c r="C27" s="266"/>
      <c r="D27" s="14" t="str">
        <f>Sheet1!D8</f>
        <v>syp: 100 mg/5 ml</v>
      </c>
      <c r="E27" s="17">
        <f>Sheet1!E8</f>
        <v>700</v>
      </c>
      <c r="F27" s="18"/>
      <c r="G27" s="18">
        <v>2500</v>
      </c>
      <c r="H27" s="15">
        <f t="shared" si="0"/>
        <v>1750000</v>
      </c>
      <c r="I27" s="16"/>
      <c r="J27" s="16"/>
    </row>
    <row r="28" spans="1:10" ht="18.899999999999999" customHeight="1" x14ac:dyDescent="0.2">
      <c r="A28" s="13">
        <f t="shared" si="1"/>
        <v>6</v>
      </c>
      <c r="B28" s="266" t="str">
        <f>Sheet1!C9</f>
        <v xml:space="preserve">Erythromycin </v>
      </c>
      <c r="C28" s="266"/>
      <c r="D28" s="14" t="str">
        <f>Sheet1!D9</f>
        <v xml:space="preserve">syp: 125 mg/ 5ml </v>
      </c>
      <c r="E28" s="17">
        <f>Sheet1!E9</f>
        <v>1000</v>
      </c>
      <c r="F28" s="16"/>
      <c r="G28" s="16">
        <v>2500</v>
      </c>
      <c r="H28" s="15">
        <f t="shared" si="0"/>
        <v>2500000</v>
      </c>
      <c r="I28" s="16"/>
      <c r="J28" s="16"/>
    </row>
    <row r="29" spans="1:10" ht="18.899999999999999" customHeight="1" x14ac:dyDescent="0.2">
      <c r="A29" s="13">
        <f t="shared" si="1"/>
        <v>7</v>
      </c>
      <c r="B29" s="266" t="str">
        <f>Sheet1!C10</f>
        <v>Azithromycin *</v>
      </c>
      <c r="C29" s="266"/>
      <c r="D29" s="14" t="str">
        <f>Sheet1!D10</f>
        <v>caps: 250 mg</v>
      </c>
      <c r="E29" s="17">
        <f>Sheet1!E10</f>
        <v>2000</v>
      </c>
      <c r="F29" s="16"/>
      <c r="G29" s="16">
        <v>250</v>
      </c>
      <c r="H29" s="15">
        <f t="shared" si="0"/>
        <v>500000</v>
      </c>
      <c r="I29" s="16"/>
      <c r="J29" s="16"/>
    </row>
    <row r="30" spans="1:10" ht="18.899999999999999" customHeight="1" x14ac:dyDescent="0.2">
      <c r="A30" s="13">
        <f t="shared" si="1"/>
        <v>8</v>
      </c>
      <c r="B30" s="266" t="str">
        <f>Sheet1!C11</f>
        <v>Doxycycline</v>
      </c>
      <c r="C30" s="266"/>
      <c r="D30" s="14" t="str">
        <f>Sheet1!D11</f>
        <v>caps: 100mg</v>
      </c>
      <c r="E30" s="17">
        <f>Sheet1!E11</f>
        <v>2000</v>
      </c>
      <c r="F30" s="16"/>
      <c r="G30" s="16">
        <v>80</v>
      </c>
      <c r="H30" s="15">
        <f t="shared" si="0"/>
        <v>160000</v>
      </c>
      <c r="I30" s="16"/>
      <c r="J30" s="16"/>
    </row>
    <row r="31" spans="1:10" ht="18.899999999999999" customHeight="1" x14ac:dyDescent="0.2">
      <c r="A31" s="13">
        <f t="shared" si="1"/>
        <v>9</v>
      </c>
      <c r="B31" s="266" t="str">
        <f>Sheet1!C12</f>
        <v xml:space="preserve">Cotromoxazol </v>
      </c>
      <c r="C31" s="266"/>
      <c r="D31" s="14" t="str">
        <f>Sheet1!D12</f>
        <v>tabs:  480 mg</v>
      </c>
      <c r="E31" s="17">
        <f>Sheet1!E12</f>
        <v>2000</v>
      </c>
      <c r="F31" s="16"/>
      <c r="G31" s="16">
        <v>50</v>
      </c>
      <c r="H31" s="15">
        <f t="shared" si="0"/>
        <v>100000</v>
      </c>
      <c r="I31" s="16"/>
      <c r="J31" s="16"/>
    </row>
    <row r="32" spans="1:10" ht="18.899999999999999" customHeight="1" x14ac:dyDescent="0.2">
      <c r="A32" s="13">
        <f t="shared" si="1"/>
        <v>10</v>
      </c>
      <c r="B32" s="266" t="str">
        <f>Sheet1!C13</f>
        <v xml:space="preserve">Metronidazole </v>
      </c>
      <c r="C32" s="266"/>
      <c r="D32" s="14" t="str">
        <f>Sheet1!D13</f>
        <v>tabs: 250 mg (Box of 40 stp)</v>
      </c>
      <c r="E32" s="17">
        <f>Sheet1!E13</f>
        <v>100</v>
      </c>
      <c r="F32" s="16"/>
      <c r="G32" s="16">
        <v>15000</v>
      </c>
      <c r="H32" s="15">
        <f t="shared" si="0"/>
        <v>1500000</v>
      </c>
      <c r="I32" s="16"/>
      <c r="J32" s="16"/>
    </row>
    <row r="33" spans="1:10" ht="18.899999999999999" customHeight="1" x14ac:dyDescent="0.2">
      <c r="A33" s="13">
        <f t="shared" si="1"/>
        <v>11</v>
      </c>
      <c r="B33" s="266" t="str">
        <f>Sheet1!C14</f>
        <v xml:space="preserve">Cotromoxazol </v>
      </c>
      <c r="C33" s="266"/>
      <c r="D33" s="14" t="str">
        <f>Sheet1!D14</f>
        <v>tabs:  480 mg (Box of 40 stp)</v>
      </c>
      <c r="E33" s="17">
        <f>Sheet1!E14</f>
        <v>100</v>
      </c>
      <c r="F33" s="16"/>
      <c r="G33" s="16">
        <v>50</v>
      </c>
      <c r="H33" s="15">
        <f t="shared" si="0"/>
        <v>5000</v>
      </c>
      <c r="I33" s="16"/>
      <c r="J33" s="16"/>
    </row>
    <row r="34" spans="1:10" ht="18.899999999999999" customHeight="1" x14ac:dyDescent="0.2">
      <c r="A34" s="13">
        <f t="shared" si="1"/>
        <v>12</v>
      </c>
      <c r="B34" s="266" t="str">
        <f>Sheet1!C15</f>
        <v xml:space="preserve">Tetracycline hydrochloride  ocular use  </v>
      </c>
      <c r="C34" s="266"/>
      <c r="D34" s="14" t="str">
        <f>Sheet1!D15</f>
        <v>eye ointment1% ;5 g tube</v>
      </c>
      <c r="E34" s="17">
        <f>Sheet1!E15</f>
        <v>950</v>
      </c>
      <c r="F34" s="16"/>
      <c r="G34" s="16">
        <v>1500</v>
      </c>
      <c r="H34" s="15">
        <f t="shared" si="0"/>
        <v>1425000</v>
      </c>
      <c r="I34" s="16"/>
      <c r="J34" s="16"/>
    </row>
    <row r="35" spans="1:10" ht="24" customHeight="1" x14ac:dyDescent="0.2">
      <c r="A35" s="13">
        <f t="shared" si="1"/>
        <v>13</v>
      </c>
      <c r="B35" s="266" t="str">
        <f>Sheet1!C16</f>
        <v xml:space="preserve">Gentamycin eye &amp; ear </v>
      </c>
      <c r="C35" s="266"/>
      <c r="D35" s="14" t="str">
        <f>Sheet1!D16</f>
        <v>Drops0.3</v>
      </c>
      <c r="E35" s="17">
        <f>Sheet1!E16</f>
        <v>1000</v>
      </c>
      <c r="F35" s="16"/>
      <c r="G35" s="16">
        <v>1100</v>
      </c>
      <c r="H35" s="15">
        <f t="shared" si="0"/>
        <v>1100000</v>
      </c>
      <c r="I35" s="16"/>
      <c r="J35" s="16"/>
    </row>
    <row r="36" spans="1:10" ht="24" customHeight="1" x14ac:dyDescent="0.2">
      <c r="A36" s="13">
        <f t="shared" si="1"/>
        <v>14</v>
      </c>
      <c r="B36" s="266" t="str">
        <f>Sheet1!C17</f>
        <v xml:space="preserve">Amoxicillin </v>
      </c>
      <c r="C36" s="266"/>
      <c r="D36" s="14" t="str">
        <f>Sheet1!D17</f>
        <v>syp: 250 mg /5 ml .</v>
      </c>
      <c r="E36" s="17">
        <f>Sheet1!E17</f>
        <v>1000</v>
      </c>
      <c r="F36" s="16"/>
      <c r="G36" s="16">
        <v>1200</v>
      </c>
      <c r="H36" s="15">
        <f t="shared" si="0"/>
        <v>1200000</v>
      </c>
      <c r="I36" s="16"/>
      <c r="J36" s="16"/>
    </row>
    <row r="37" spans="1:10" ht="24" customHeight="1" x14ac:dyDescent="0.2">
      <c r="A37" s="13">
        <f t="shared" si="1"/>
        <v>15</v>
      </c>
      <c r="B37" s="266" t="str">
        <f>Sheet1!C18</f>
        <v xml:space="preserve">Amoxicillin </v>
      </c>
      <c r="C37" s="266"/>
      <c r="D37" s="14" t="str">
        <f>Sheet1!D18</f>
        <v xml:space="preserve">tabs: 500 mg </v>
      </c>
      <c r="E37" s="17">
        <f>Sheet1!E18</f>
        <v>2000</v>
      </c>
      <c r="F37" s="16"/>
      <c r="G37" s="16">
        <v>90</v>
      </c>
      <c r="H37" s="15">
        <f t="shared" si="0"/>
        <v>180000</v>
      </c>
      <c r="I37" s="16"/>
      <c r="J37" s="16"/>
    </row>
    <row r="38" spans="1:10" ht="24" customHeight="1" x14ac:dyDescent="0.2">
      <c r="A38" s="13">
        <f t="shared" si="1"/>
        <v>16</v>
      </c>
      <c r="B38" s="266" t="str">
        <f>Sheet1!C19</f>
        <v>Amoxicillin  + clavulanic acid</v>
      </c>
      <c r="C38" s="266"/>
      <c r="D38" s="14" t="str">
        <f>Sheet1!D19</f>
        <v xml:space="preserve">tabs:  625mg </v>
      </c>
      <c r="E38" s="17">
        <f>Sheet1!E19</f>
        <v>700</v>
      </c>
      <c r="F38" s="16"/>
      <c r="G38" s="16">
        <v>480</v>
      </c>
      <c r="H38" s="15">
        <f t="shared" si="0"/>
        <v>336000</v>
      </c>
      <c r="I38" s="16"/>
      <c r="J38" s="16"/>
    </row>
    <row r="39" spans="1:10" ht="24" customHeight="1" x14ac:dyDescent="0.2">
      <c r="A39" s="13">
        <f t="shared" si="1"/>
        <v>17</v>
      </c>
      <c r="B39" s="266" t="str">
        <f>Sheet1!C20</f>
        <v>Amoxicillin  + clavulanic acid</v>
      </c>
      <c r="C39" s="266"/>
      <c r="D39" s="14" t="str">
        <f>Sheet1!D20</f>
        <v>syp :400/5ml</v>
      </c>
      <c r="E39" s="17">
        <f>Sheet1!E20</f>
        <v>700</v>
      </c>
      <c r="F39" s="16"/>
      <c r="G39" s="16">
        <v>3500</v>
      </c>
      <c r="H39" s="15">
        <f t="shared" si="0"/>
        <v>2450000</v>
      </c>
      <c r="I39" s="16"/>
      <c r="J39" s="16"/>
    </row>
    <row r="40" spans="1:10" ht="24" customHeight="1" x14ac:dyDescent="0.2">
      <c r="A40" s="13">
        <f t="shared" si="1"/>
        <v>18</v>
      </c>
      <c r="B40" s="266" t="str">
        <f>Sheet1!C21</f>
        <v xml:space="preserve">Cefalexin </v>
      </c>
      <c r="C40" s="266"/>
      <c r="D40" s="14" t="str">
        <f>Sheet1!D21</f>
        <v xml:space="preserve">syp: 250 mg/5 ml </v>
      </c>
      <c r="E40" s="17">
        <f>Sheet1!E21</f>
        <v>1150</v>
      </c>
      <c r="F40" s="16"/>
      <c r="G40" s="16">
        <v>1500</v>
      </c>
      <c r="H40" s="15">
        <f t="shared" si="0"/>
        <v>1725000</v>
      </c>
      <c r="I40" s="16"/>
      <c r="J40" s="16"/>
    </row>
    <row r="41" spans="1:10" ht="24" customHeight="1" x14ac:dyDescent="0.2">
      <c r="A41" s="13">
        <f t="shared" si="1"/>
        <v>19</v>
      </c>
      <c r="B41" s="266" t="str">
        <f>Sheet1!C22</f>
        <v>Cefixime</v>
      </c>
      <c r="C41" s="266"/>
      <c r="D41" s="14" t="str">
        <f>Sheet1!D22</f>
        <v xml:space="preserve">caps: 400 mg </v>
      </c>
      <c r="E41" s="17">
        <f>Sheet1!E22</f>
        <v>600</v>
      </c>
      <c r="F41" s="16"/>
      <c r="G41" s="16">
        <v>500</v>
      </c>
      <c r="H41" s="15">
        <f t="shared" si="0"/>
        <v>300000</v>
      </c>
      <c r="I41" s="16"/>
      <c r="J41" s="16"/>
    </row>
    <row r="42" spans="1:10" ht="24" customHeight="1" x14ac:dyDescent="0.2">
      <c r="A42" s="13">
        <f t="shared" si="1"/>
        <v>20</v>
      </c>
      <c r="B42" s="266" t="str">
        <f>Sheet1!C23</f>
        <v xml:space="preserve">Prednisolone 5mg tablet </v>
      </c>
      <c r="C42" s="266"/>
      <c r="D42" s="14" t="str">
        <f>Sheet1!D23</f>
        <v>Box</v>
      </c>
      <c r="E42" s="17">
        <f>Sheet1!E23</f>
        <v>100</v>
      </c>
      <c r="F42" s="16"/>
      <c r="G42" s="16">
        <v>15000</v>
      </c>
      <c r="H42" s="15">
        <f t="shared" si="0"/>
        <v>1500000</v>
      </c>
      <c r="I42" s="16"/>
      <c r="J42" s="16"/>
    </row>
    <row r="43" spans="1:10" ht="24" customHeight="1" x14ac:dyDescent="0.2">
      <c r="A43" s="13">
        <f t="shared" si="1"/>
        <v>21</v>
      </c>
      <c r="B43" s="266" t="str">
        <f>Sheet1!C24</f>
        <v>Ringer lactate infusion</v>
      </c>
      <c r="C43" s="266"/>
      <c r="D43" s="14" t="str">
        <f>Sheet1!D24</f>
        <v>Bottle</v>
      </c>
      <c r="E43" s="17">
        <f>Sheet1!E24</f>
        <v>500</v>
      </c>
      <c r="F43" s="16"/>
      <c r="G43" s="16">
        <v>1500</v>
      </c>
      <c r="H43" s="15">
        <f t="shared" si="0"/>
        <v>750000</v>
      </c>
      <c r="I43" s="16"/>
      <c r="J43" s="16"/>
    </row>
    <row r="44" spans="1:10" ht="24" customHeight="1" x14ac:dyDescent="0.2">
      <c r="A44" s="13">
        <f t="shared" si="1"/>
        <v>22</v>
      </c>
      <c r="B44" s="266" t="str">
        <f>Sheet1!C25</f>
        <v xml:space="preserve">Calamine lotion, 100 ml </v>
      </c>
      <c r="C44" s="266"/>
      <c r="D44" s="14" t="str">
        <f>Sheet1!D25</f>
        <v>Bottle</v>
      </c>
      <c r="E44" s="17">
        <f>Sheet1!E25</f>
        <v>100</v>
      </c>
      <c r="F44" s="16"/>
      <c r="G44" s="16">
        <v>1200</v>
      </c>
      <c r="H44" s="15">
        <f t="shared" si="0"/>
        <v>120000</v>
      </c>
      <c r="I44" s="16"/>
      <c r="J44" s="16"/>
    </row>
    <row r="45" spans="1:10" ht="24" customHeight="1" x14ac:dyDescent="0.2">
      <c r="A45" s="13">
        <f t="shared" si="1"/>
        <v>23</v>
      </c>
      <c r="B45" s="266" t="str">
        <f>Sheet1!C26</f>
        <v>Hyoscine 10mg tablet</v>
      </c>
      <c r="C45" s="266"/>
      <c r="D45" s="14" t="str">
        <f>Sheet1!D26</f>
        <v>Box</v>
      </c>
      <c r="E45" s="17">
        <f>Sheet1!E26</f>
        <v>100</v>
      </c>
      <c r="F45" s="16"/>
      <c r="G45" s="16">
        <v>8000</v>
      </c>
      <c r="H45" s="15">
        <f t="shared" si="0"/>
        <v>800000</v>
      </c>
      <c r="I45" s="16"/>
      <c r="J45" s="16"/>
    </row>
    <row r="46" spans="1:10" ht="24" customHeight="1" x14ac:dyDescent="0.2">
      <c r="A46" s="13">
        <f t="shared" si="1"/>
        <v>24</v>
      </c>
      <c r="B46" s="266" t="str">
        <f>Sheet1!C27</f>
        <v xml:space="preserve">Folic acid 5mg tablet </v>
      </c>
      <c r="C46" s="266"/>
      <c r="D46" s="14" t="str">
        <f>Sheet1!D27</f>
        <v>Box</v>
      </c>
      <c r="E46" s="17">
        <f>Sheet1!E27</f>
        <v>100</v>
      </c>
      <c r="F46" s="16"/>
      <c r="G46" s="16">
        <v>7500</v>
      </c>
      <c r="H46" s="15">
        <f t="shared" si="0"/>
        <v>750000</v>
      </c>
      <c r="I46" s="16"/>
      <c r="J46" s="16"/>
    </row>
    <row r="47" spans="1:10" ht="24" customHeight="1" x14ac:dyDescent="0.2">
      <c r="A47" s="13">
        <f t="shared" si="1"/>
        <v>25</v>
      </c>
      <c r="B47" s="266" t="str">
        <f>Sheet1!C28</f>
        <v>Griseofulvin 500mg tablet</v>
      </c>
      <c r="C47" s="266"/>
      <c r="D47" s="14" t="str">
        <f>Sheet1!D28</f>
        <v>Box</v>
      </c>
      <c r="E47" s="17">
        <f>Sheet1!E28</f>
        <v>1000</v>
      </c>
      <c r="F47" s="16"/>
      <c r="G47" s="16">
        <v>7500</v>
      </c>
      <c r="H47" s="15">
        <f t="shared" si="0"/>
        <v>7500000</v>
      </c>
      <c r="I47" s="16"/>
      <c r="J47" s="16"/>
    </row>
    <row r="48" spans="1:10" ht="24" customHeight="1" x14ac:dyDescent="0.2">
      <c r="A48" s="13">
        <f t="shared" si="1"/>
        <v>26</v>
      </c>
      <c r="B48" s="266" t="str">
        <f>Sheet1!C29</f>
        <v>Ibuprofen 100mg/5ml suspension 125ml</v>
      </c>
      <c r="C48" s="266"/>
      <c r="D48" s="14" t="str">
        <f>Sheet1!D29</f>
        <v>Bottle</v>
      </c>
      <c r="E48" s="17">
        <f>Sheet1!E29</f>
        <v>200</v>
      </c>
      <c r="F48" s="16"/>
      <c r="G48" s="16">
        <v>900</v>
      </c>
      <c r="H48" s="15">
        <f t="shared" si="0"/>
        <v>180000</v>
      </c>
      <c r="I48" s="16"/>
      <c r="J48" s="16"/>
    </row>
    <row r="49" spans="1:14" ht="24" customHeight="1" x14ac:dyDescent="0.2">
      <c r="A49" s="13">
        <f t="shared" si="1"/>
        <v>27</v>
      </c>
      <c r="B49" s="266" t="str">
        <f>Sheet1!C30</f>
        <v>Amoxicillin  + clavulanic acid</v>
      </c>
      <c r="C49" s="266"/>
      <c r="D49" s="14" t="str">
        <f>Sheet1!D30</f>
        <v>syp :200/5ml</v>
      </c>
      <c r="E49" s="17">
        <f>Sheet1!E30</f>
        <v>500</v>
      </c>
      <c r="F49" s="16"/>
      <c r="G49" s="16">
        <v>3000</v>
      </c>
      <c r="H49" s="15">
        <f t="shared" si="0"/>
        <v>1500000</v>
      </c>
      <c r="I49" s="16"/>
      <c r="J49" s="16"/>
    </row>
    <row r="50" spans="1:14" ht="24.9" customHeight="1" thickBot="1" x14ac:dyDescent="0.25">
      <c r="A50" s="3"/>
      <c r="B50" s="267"/>
      <c r="C50" s="267"/>
      <c r="D50" s="3"/>
      <c r="E50" s="3"/>
      <c r="F50" s="3"/>
      <c r="G50" s="19" t="s">
        <v>28</v>
      </c>
      <c r="H50" s="20">
        <f>SUM(H23:H49)</f>
        <v>32026000</v>
      </c>
      <c r="I50" s="2"/>
      <c r="J50" s="2"/>
    </row>
    <row r="51" spans="1:14" ht="95.25" customHeight="1" thickBot="1" x14ac:dyDescent="0.25">
      <c r="A51" s="374" t="s">
        <v>29</v>
      </c>
      <c r="B51" s="375"/>
      <c r="C51" s="21" t="s">
        <v>30</v>
      </c>
      <c r="D51" s="3"/>
      <c r="E51" s="3"/>
      <c r="F51" s="3"/>
      <c r="G51" s="22" t="s">
        <v>31</v>
      </c>
      <c r="H51" s="20"/>
      <c r="I51" s="2"/>
      <c r="J51" s="2"/>
      <c r="N51" s="23"/>
    </row>
    <row r="52" spans="1:14" ht="24" customHeight="1" thickBot="1" x14ac:dyDescent="0.25">
      <c r="G52" s="19" t="s">
        <v>32</v>
      </c>
      <c r="H52" s="24"/>
    </row>
    <row r="53" spans="1:14" ht="39" customHeight="1" thickBot="1" x14ac:dyDescent="0.25">
      <c r="A53" s="376" t="s">
        <v>125</v>
      </c>
      <c r="B53" s="377"/>
      <c r="C53" s="25"/>
      <c r="G53" s="19" t="s">
        <v>33</v>
      </c>
      <c r="H53" s="24"/>
    </row>
    <row r="54" spans="1:14" ht="26.1" customHeight="1" thickBot="1" x14ac:dyDescent="0.25">
      <c r="A54" s="26"/>
      <c r="B54" s="26"/>
      <c r="G54" s="22" t="s">
        <v>34</v>
      </c>
      <c r="H54" s="27"/>
    </row>
    <row r="55" spans="1:14" ht="45" customHeight="1" thickBot="1" x14ac:dyDescent="0.25">
      <c r="A55" s="378" t="s">
        <v>75</v>
      </c>
      <c r="B55" s="379"/>
      <c r="C55" s="379"/>
      <c r="D55" s="379"/>
      <c r="E55" s="379"/>
      <c r="F55" s="380"/>
      <c r="G55" s="28" t="s">
        <v>35</v>
      </c>
      <c r="H55" s="29">
        <f>H50+H52+H53-H54</f>
        <v>32026000</v>
      </c>
    </row>
    <row r="56" spans="1:14" ht="10.8" thickBot="1" x14ac:dyDescent="0.25"/>
    <row r="57" spans="1:14" ht="29.25" customHeight="1" x14ac:dyDescent="0.2">
      <c r="A57" s="281" t="s">
        <v>126</v>
      </c>
      <c r="B57" s="282"/>
      <c r="C57" s="282"/>
      <c r="D57" s="283"/>
      <c r="G57" s="287" t="s">
        <v>76</v>
      </c>
      <c r="H57" s="288"/>
      <c r="I57" s="288"/>
      <c r="J57" s="289"/>
    </row>
    <row r="58" spans="1:14" ht="37.5" customHeight="1" thickBot="1" x14ac:dyDescent="0.25">
      <c r="A58" s="284"/>
      <c r="B58" s="285"/>
      <c r="C58" s="285"/>
      <c r="D58" s="286"/>
      <c r="G58" s="290"/>
      <c r="H58" s="291"/>
      <c r="I58" s="291"/>
      <c r="J58" s="292"/>
    </row>
    <row r="59" spans="1:14" ht="42.75" customHeight="1" thickBot="1" x14ac:dyDescent="0.25"/>
    <row r="60" spans="1:14" ht="11.25" customHeight="1" x14ac:dyDescent="0.2">
      <c r="A60" s="293" t="s">
        <v>127</v>
      </c>
      <c r="B60" s="294"/>
      <c r="C60" s="294"/>
      <c r="D60" s="295"/>
      <c r="G60" s="30" t="s">
        <v>128</v>
      </c>
      <c r="H60" s="31"/>
      <c r="I60" s="31"/>
      <c r="J60" s="32"/>
    </row>
    <row r="61" spans="1:14" ht="33.9" customHeight="1" x14ac:dyDescent="0.2">
      <c r="A61" s="33" t="s">
        <v>36</v>
      </c>
      <c r="B61" s="296"/>
      <c r="C61" s="296"/>
      <c r="D61" s="297"/>
      <c r="G61" s="298"/>
      <c r="H61" s="299"/>
      <c r="I61" s="299"/>
      <c r="J61" s="300"/>
    </row>
    <row r="62" spans="1:14" ht="30" customHeight="1" x14ac:dyDescent="0.2">
      <c r="A62" s="33" t="s">
        <v>37</v>
      </c>
      <c r="B62" s="296"/>
      <c r="C62" s="296"/>
      <c r="D62" s="297"/>
      <c r="G62" s="301"/>
      <c r="H62" s="302"/>
      <c r="I62" s="302"/>
      <c r="J62" s="303"/>
    </row>
    <row r="63" spans="1:14" ht="30.9" customHeight="1" thickBot="1" x14ac:dyDescent="0.25">
      <c r="A63" s="307" t="s">
        <v>38</v>
      </c>
      <c r="B63" s="308"/>
      <c r="C63" s="308"/>
      <c r="D63" s="309"/>
      <c r="G63" s="304"/>
      <c r="H63" s="305"/>
      <c r="I63" s="305"/>
      <c r="J63" s="306"/>
    </row>
    <row r="64" spans="1:14" ht="10.8" thickBot="1" x14ac:dyDescent="0.25">
      <c r="A64" s="34"/>
      <c r="B64" s="35"/>
      <c r="C64" s="35"/>
      <c r="D64" s="35"/>
      <c r="G64" s="36"/>
      <c r="H64" s="36"/>
      <c r="I64" s="36"/>
      <c r="J64" s="36"/>
    </row>
    <row r="65" spans="1:10" ht="93" customHeight="1" thickBot="1" x14ac:dyDescent="0.25">
      <c r="A65" s="268" t="s">
        <v>77</v>
      </c>
      <c r="B65" s="269"/>
      <c r="C65" s="269"/>
      <c r="D65" s="269"/>
      <c r="E65" s="269"/>
      <c r="F65" s="269"/>
      <c r="G65" s="269"/>
      <c r="H65" s="269"/>
      <c r="I65" s="269"/>
      <c r="J65" s="270"/>
    </row>
    <row r="66" spans="1:10" ht="12" customHeight="1" thickBot="1" x14ac:dyDescent="0.25">
      <c r="A66" s="271"/>
      <c r="B66" s="271"/>
      <c r="C66" s="271"/>
      <c r="D66" s="271"/>
      <c r="E66" s="271"/>
      <c r="F66" s="271"/>
      <c r="G66" s="271"/>
      <c r="H66" s="271"/>
      <c r="I66" s="271"/>
      <c r="J66" s="271"/>
    </row>
    <row r="67" spans="1:10" ht="120.9" customHeight="1" thickBot="1" x14ac:dyDescent="0.25">
      <c r="A67" s="272" t="s">
        <v>129</v>
      </c>
      <c r="B67" s="273"/>
      <c r="C67" s="273"/>
      <c r="D67" s="273"/>
      <c r="E67" s="273"/>
      <c r="F67" s="273"/>
      <c r="G67" s="273"/>
      <c r="H67" s="273"/>
      <c r="I67" s="273"/>
      <c r="J67" s="274"/>
    </row>
    <row r="68" spans="1:10" ht="3.75" customHeight="1" thickBot="1" x14ac:dyDescent="0.25">
      <c r="A68" s="37"/>
      <c r="B68" s="37"/>
      <c r="C68" s="37"/>
      <c r="D68" s="37"/>
      <c r="E68" s="37"/>
      <c r="F68" s="37"/>
      <c r="G68" s="37"/>
      <c r="H68" s="37"/>
      <c r="I68" s="37"/>
      <c r="J68" s="37"/>
    </row>
    <row r="69" spans="1:10" x14ac:dyDescent="0.2">
      <c r="A69" s="275" t="s">
        <v>39</v>
      </c>
      <c r="B69" s="276"/>
      <c r="C69" s="276"/>
      <c r="D69" s="276"/>
      <c r="E69" s="276"/>
      <c r="F69" s="276"/>
      <c r="G69" s="276"/>
      <c r="H69" s="276"/>
      <c r="I69" s="276"/>
      <c r="J69" s="277"/>
    </row>
    <row r="70" spans="1:10" ht="279.89999999999998" customHeight="1" thickBot="1" x14ac:dyDescent="0.25">
      <c r="A70" s="278" t="s">
        <v>130</v>
      </c>
      <c r="B70" s="279"/>
      <c r="C70" s="279"/>
      <c r="D70" s="279"/>
      <c r="E70" s="279"/>
      <c r="F70" s="279"/>
      <c r="G70" s="279"/>
      <c r="H70" s="279"/>
      <c r="I70" s="279"/>
      <c r="J70" s="280"/>
    </row>
    <row r="71" spans="1:10" ht="10.8" thickBot="1" x14ac:dyDescent="0.25">
      <c r="A71" s="362"/>
      <c r="B71" s="362"/>
      <c r="C71" s="362"/>
      <c r="D71" s="362"/>
      <c r="E71" s="362"/>
      <c r="F71" s="362"/>
      <c r="G71" s="362"/>
      <c r="H71" s="362"/>
      <c r="I71" s="362"/>
      <c r="J71" s="362"/>
    </row>
    <row r="72" spans="1:10" ht="32.1" customHeight="1" x14ac:dyDescent="0.2">
      <c r="A72" s="319" t="s">
        <v>40</v>
      </c>
      <c r="B72" s="320"/>
      <c r="C72" s="320"/>
      <c r="D72" s="320"/>
      <c r="E72" s="320"/>
      <c r="F72" s="320"/>
      <c r="G72" s="320"/>
      <c r="H72" s="320"/>
      <c r="I72" s="320"/>
      <c r="J72" s="321"/>
    </row>
    <row r="73" spans="1:10" ht="45" customHeight="1" x14ac:dyDescent="0.2">
      <c r="A73" s="322" t="s">
        <v>131</v>
      </c>
      <c r="B73" s="323"/>
      <c r="C73" s="323"/>
      <c r="D73" s="323"/>
      <c r="E73" s="323"/>
      <c r="F73" s="323"/>
      <c r="G73" s="323"/>
      <c r="H73" s="323"/>
      <c r="I73" s="323"/>
      <c r="J73" s="324"/>
    </row>
    <row r="74" spans="1:10" ht="54" customHeight="1" x14ac:dyDescent="0.2">
      <c r="A74" s="322" t="s">
        <v>132</v>
      </c>
      <c r="B74" s="323"/>
      <c r="C74" s="323"/>
      <c r="D74" s="323"/>
      <c r="E74" s="323"/>
      <c r="F74" s="323"/>
      <c r="G74" s="323"/>
      <c r="H74" s="323"/>
      <c r="I74" s="323"/>
      <c r="J74" s="324"/>
    </row>
    <row r="75" spans="1:10" ht="59.1" customHeight="1" thickBot="1" x14ac:dyDescent="0.25">
      <c r="A75" s="325" t="s">
        <v>133</v>
      </c>
      <c r="B75" s="326"/>
      <c r="C75" s="326"/>
      <c r="D75" s="326"/>
      <c r="E75" s="326"/>
      <c r="F75" s="326"/>
      <c r="G75" s="326"/>
      <c r="H75" s="326"/>
      <c r="I75" s="326"/>
      <c r="J75" s="327"/>
    </row>
    <row r="76" spans="1:10" ht="21" customHeight="1" thickBot="1" x14ac:dyDescent="0.25">
      <c r="A76" s="38"/>
      <c r="B76" s="39"/>
      <c r="C76" s="39"/>
      <c r="D76" s="39"/>
      <c r="E76" s="39"/>
      <c r="F76" s="39"/>
      <c r="G76" s="39"/>
      <c r="H76" s="39"/>
      <c r="I76" s="39"/>
      <c r="J76" s="39"/>
    </row>
    <row r="77" spans="1:10" ht="10.8" thickBot="1" x14ac:dyDescent="0.25">
      <c r="A77" s="328" t="s">
        <v>134</v>
      </c>
      <c r="B77" s="329"/>
      <c r="C77" s="329"/>
      <c r="D77" s="329"/>
      <c r="E77" s="329"/>
      <c r="F77" s="329"/>
      <c r="G77" s="329"/>
      <c r="H77" s="329"/>
      <c r="I77" s="329"/>
      <c r="J77" s="330"/>
    </row>
    <row r="78" spans="1:10" ht="25.5" customHeight="1" thickBot="1" x14ac:dyDescent="0.25">
      <c r="A78" s="373"/>
      <c r="B78" s="362"/>
      <c r="C78" s="362"/>
      <c r="D78" s="362"/>
      <c r="E78" s="362"/>
      <c r="F78" s="362"/>
      <c r="G78" s="362"/>
      <c r="H78" s="362"/>
      <c r="I78" s="362"/>
      <c r="J78" s="362"/>
    </row>
    <row r="79" spans="1:10" x14ac:dyDescent="0.2">
      <c r="A79" s="363" t="s">
        <v>135</v>
      </c>
      <c r="B79" s="364"/>
      <c r="C79" s="364"/>
      <c r="D79" s="364"/>
      <c r="E79" s="364"/>
      <c r="F79" s="364"/>
      <c r="G79" s="364"/>
      <c r="H79" s="364"/>
      <c r="I79" s="364"/>
      <c r="J79" s="365"/>
    </row>
    <row r="80" spans="1:10" x14ac:dyDescent="0.2">
      <c r="A80" s="366"/>
      <c r="B80" s="367"/>
      <c r="C80" s="367"/>
      <c r="D80" s="367"/>
      <c r="E80" s="367"/>
      <c r="F80" s="367"/>
      <c r="G80" s="367"/>
      <c r="H80" s="367"/>
      <c r="I80" s="367"/>
      <c r="J80" s="368"/>
    </row>
    <row r="81" spans="1:10" x14ac:dyDescent="0.2">
      <c r="A81" s="366"/>
      <c r="B81" s="367"/>
      <c r="C81" s="367"/>
      <c r="D81" s="367"/>
      <c r="E81" s="367"/>
      <c r="F81" s="367"/>
      <c r="G81" s="367"/>
      <c r="H81" s="367"/>
      <c r="I81" s="367"/>
      <c r="J81" s="368"/>
    </row>
    <row r="82" spans="1:10" x14ac:dyDescent="0.2">
      <c r="A82" s="366"/>
      <c r="B82" s="367"/>
      <c r="C82" s="367"/>
      <c r="D82" s="367"/>
      <c r="E82" s="367"/>
      <c r="F82" s="367"/>
      <c r="G82" s="367"/>
      <c r="H82" s="367"/>
      <c r="I82" s="367"/>
      <c r="J82" s="368"/>
    </row>
    <row r="83" spans="1:10" ht="10.8" thickBot="1" x14ac:dyDescent="0.25">
      <c r="A83" s="369"/>
      <c r="B83" s="370"/>
      <c r="C83" s="370"/>
      <c r="D83" s="370"/>
      <c r="E83" s="370"/>
      <c r="F83" s="370"/>
      <c r="G83" s="370"/>
      <c r="H83" s="370"/>
      <c r="I83" s="370"/>
      <c r="J83" s="371"/>
    </row>
    <row r="84" spans="1:10" ht="11.1" customHeight="1" thickBot="1" x14ac:dyDescent="0.25">
      <c r="A84" s="372"/>
      <c r="B84" s="372"/>
      <c r="C84" s="372"/>
      <c r="D84" s="372"/>
      <c r="E84" s="372"/>
      <c r="F84" s="372"/>
      <c r="G84" s="372"/>
      <c r="H84" s="372"/>
      <c r="I84" s="372"/>
      <c r="J84" s="372"/>
    </row>
    <row r="85" spans="1:10" ht="15.9" customHeight="1" x14ac:dyDescent="0.2">
      <c r="A85" s="310" t="s">
        <v>41</v>
      </c>
      <c r="B85" s="311" t="s">
        <v>41</v>
      </c>
      <c r="C85" s="311" t="s">
        <v>41</v>
      </c>
      <c r="D85" s="311" t="s">
        <v>41</v>
      </c>
      <c r="E85" s="311" t="s">
        <v>41</v>
      </c>
      <c r="F85" s="311" t="s">
        <v>41</v>
      </c>
      <c r="G85" s="311" t="s">
        <v>41</v>
      </c>
      <c r="H85" s="311" t="s">
        <v>41</v>
      </c>
      <c r="I85" s="311" t="s">
        <v>41</v>
      </c>
      <c r="J85" s="312" t="s">
        <v>41</v>
      </c>
    </row>
    <row r="86" spans="1:10" ht="68.099999999999994" customHeight="1" x14ac:dyDescent="0.2">
      <c r="A86" s="313" t="s">
        <v>42</v>
      </c>
      <c r="B86" s="314" t="s">
        <v>42</v>
      </c>
      <c r="C86" s="314" t="s">
        <v>42</v>
      </c>
      <c r="D86" s="314" t="s">
        <v>42</v>
      </c>
      <c r="E86" s="314" t="s">
        <v>42</v>
      </c>
      <c r="F86" s="314" t="s">
        <v>42</v>
      </c>
      <c r="G86" s="314" t="s">
        <v>42</v>
      </c>
      <c r="H86" s="314" t="s">
        <v>42</v>
      </c>
      <c r="I86" s="314" t="s">
        <v>42</v>
      </c>
      <c r="J86" s="315" t="s">
        <v>42</v>
      </c>
    </row>
    <row r="87" spans="1:10" ht="15" customHeight="1" x14ac:dyDescent="0.2">
      <c r="A87" s="316" t="s">
        <v>43</v>
      </c>
      <c r="B87" s="317" t="s">
        <v>43</v>
      </c>
      <c r="C87" s="317" t="s">
        <v>43</v>
      </c>
      <c r="D87" s="317" t="s">
        <v>43</v>
      </c>
      <c r="E87" s="317" t="s">
        <v>43</v>
      </c>
      <c r="F87" s="317" t="s">
        <v>43</v>
      </c>
      <c r="G87" s="317" t="s">
        <v>43</v>
      </c>
      <c r="H87" s="317" t="s">
        <v>43</v>
      </c>
      <c r="I87" s="317" t="s">
        <v>43</v>
      </c>
      <c r="J87" s="318" t="s">
        <v>43</v>
      </c>
    </row>
    <row r="88" spans="1:10" ht="32.1" customHeight="1" x14ac:dyDescent="0.2">
      <c r="A88" s="313" t="s">
        <v>44</v>
      </c>
      <c r="B88" s="314" t="s">
        <v>44</v>
      </c>
      <c r="C88" s="314" t="s">
        <v>44</v>
      </c>
      <c r="D88" s="314" t="s">
        <v>44</v>
      </c>
      <c r="E88" s="314" t="s">
        <v>44</v>
      </c>
      <c r="F88" s="314" t="s">
        <v>44</v>
      </c>
      <c r="G88" s="314" t="s">
        <v>44</v>
      </c>
      <c r="H88" s="314" t="s">
        <v>44</v>
      </c>
      <c r="I88" s="314" t="s">
        <v>44</v>
      </c>
      <c r="J88" s="315" t="s">
        <v>44</v>
      </c>
    </row>
    <row r="89" spans="1:10" x14ac:dyDescent="0.2">
      <c r="A89" s="331" t="s">
        <v>45</v>
      </c>
      <c r="B89" s="332" t="s">
        <v>45</v>
      </c>
      <c r="C89" s="332" t="s">
        <v>45</v>
      </c>
      <c r="D89" s="332" t="s">
        <v>45</v>
      </c>
      <c r="E89" s="332" t="s">
        <v>45</v>
      </c>
      <c r="F89" s="332" t="s">
        <v>45</v>
      </c>
      <c r="G89" s="332" t="s">
        <v>45</v>
      </c>
      <c r="H89" s="332" t="s">
        <v>45</v>
      </c>
      <c r="I89" s="332" t="s">
        <v>45</v>
      </c>
      <c r="J89" s="333" t="s">
        <v>45</v>
      </c>
    </row>
    <row r="90" spans="1:10" s="2" customFormat="1" ht="50.1" customHeight="1" x14ac:dyDescent="0.3">
      <c r="A90" s="313" t="s">
        <v>46</v>
      </c>
      <c r="B90" s="314" t="s">
        <v>46</v>
      </c>
      <c r="C90" s="314" t="s">
        <v>46</v>
      </c>
      <c r="D90" s="314" t="s">
        <v>46</v>
      </c>
      <c r="E90" s="314" t="s">
        <v>46</v>
      </c>
      <c r="F90" s="314" t="s">
        <v>46</v>
      </c>
      <c r="G90" s="314" t="s">
        <v>46</v>
      </c>
      <c r="H90" s="314" t="s">
        <v>46</v>
      </c>
      <c r="I90" s="314" t="s">
        <v>46</v>
      </c>
      <c r="J90" s="315" t="s">
        <v>46</v>
      </c>
    </row>
    <row r="91" spans="1:10" s="2" customFormat="1" ht="34.65" customHeight="1" x14ac:dyDescent="0.3">
      <c r="A91" s="316" t="s">
        <v>47</v>
      </c>
      <c r="B91" s="317" t="s">
        <v>47</v>
      </c>
      <c r="C91" s="317" t="s">
        <v>47</v>
      </c>
      <c r="D91" s="317" t="s">
        <v>47</v>
      </c>
      <c r="E91" s="317" t="s">
        <v>47</v>
      </c>
      <c r="F91" s="317" t="s">
        <v>47</v>
      </c>
      <c r="G91" s="317" t="s">
        <v>47</v>
      </c>
      <c r="H91" s="317" t="s">
        <v>47</v>
      </c>
      <c r="I91" s="317" t="s">
        <v>47</v>
      </c>
      <c r="J91" s="318" t="s">
        <v>47</v>
      </c>
    </row>
    <row r="92" spans="1:10" s="2" customFormat="1" ht="21.9" customHeight="1" x14ac:dyDescent="0.3">
      <c r="A92" s="313" t="s">
        <v>48</v>
      </c>
      <c r="B92" s="314" t="s">
        <v>48</v>
      </c>
      <c r="C92" s="314" t="s">
        <v>48</v>
      </c>
      <c r="D92" s="314" t="s">
        <v>48</v>
      </c>
      <c r="E92" s="314" t="s">
        <v>48</v>
      </c>
      <c r="F92" s="314" t="s">
        <v>48</v>
      </c>
      <c r="G92" s="314" t="s">
        <v>48</v>
      </c>
      <c r="H92" s="314" t="s">
        <v>48</v>
      </c>
      <c r="I92" s="314" t="s">
        <v>48</v>
      </c>
      <c r="J92" s="315" t="s">
        <v>48</v>
      </c>
    </row>
    <row r="93" spans="1:10" s="2" customFormat="1" ht="23.1" customHeight="1" x14ac:dyDescent="0.3">
      <c r="A93" s="313" t="s">
        <v>49</v>
      </c>
      <c r="B93" s="314" t="s">
        <v>49</v>
      </c>
      <c r="C93" s="314" t="s">
        <v>49</v>
      </c>
      <c r="D93" s="314" t="s">
        <v>49</v>
      </c>
      <c r="E93" s="314" t="s">
        <v>49</v>
      </c>
      <c r="F93" s="314" t="s">
        <v>49</v>
      </c>
      <c r="G93" s="314" t="s">
        <v>49</v>
      </c>
      <c r="H93" s="314" t="s">
        <v>49</v>
      </c>
      <c r="I93" s="314" t="s">
        <v>49</v>
      </c>
      <c r="J93" s="315" t="s">
        <v>49</v>
      </c>
    </row>
    <row r="94" spans="1:10" s="2" customFormat="1" ht="23.1" customHeight="1" x14ac:dyDescent="0.3">
      <c r="A94" s="313" t="s">
        <v>50</v>
      </c>
      <c r="B94" s="314" t="s">
        <v>50</v>
      </c>
      <c r="C94" s="314" t="s">
        <v>50</v>
      </c>
      <c r="D94" s="314" t="s">
        <v>50</v>
      </c>
      <c r="E94" s="314" t="s">
        <v>50</v>
      </c>
      <c r="F94" s="314" t="s">
        <v>50</v>
      </c>
      <c r="G94" s="314" t="s">
        <v>50</v>
      </c>
      <c r="H94" s="314" t="s">
        <v>50</v>
      </c>
      <c r="I94" s="314" t="s">
        <v>50</v>
      </c>
      <c r="J94" s="315" t="s">
        <v>50</v>
      </c>
    </row>
    <row r="95" spans="1:10" s="2" customFormat="1" ht="23.1" customHeight="1" x14ac:dyDescent="0.3">
      <c r="A95" s="313" t="s">
        <v>51</v>
      </c>
      <c r="B95" s="314" t="s">
        <v>51</v>
      </c>
      <c r="C95" s="314" t="s">
        <v>51</v>
      </c>
      <c r="D95" s="314" t="s">
        <v>51</v>
      </c>
      <c r="E95" s="314" t="s">
        <v>51</v>
      </c>
      <c r="F95" s="314" t="s">
        <v>51</v>
      </c>
      <c r="G95" s="314" t="s">
        <v>51</v>
      </c>
      <c r="H95" s="314" t="s">
        <v>51</v>
      </c>
      <c r="I95" s="314" t="s">
        <v>51</v>
      </c>
      <c r="J95" s="315" t="s">
        <v>51</v>
      </c>
    </row>
    <row r="96" spans="1:10" s="2" customFormat="1" ht="23.1" customHeight="1" x14ac:dyDescent="0.3">
      <c r="A96" s="313" t="s">
        <v>52</v>
      </c>
      <c r="B96" s="314" t="s">
        <v>52</v>
      </c>
      <c r="C96" s="314" t="s">
        <v>52</v>
      </c>
      <c r="D96" s="314" t="s">
        <v>52</v>
      </c>
      <c r="E96" s="314" t="s">
        <v>52</v>
      </c>
      <c r="F96" s="314" t="s">
        <v>52</v>
      </c>
      <c r="G96" s="314" t="s">
        <v>52</v>
      </c>
      <c r="H96" s="314" t="s">
        <v>52</v>
      </c>
      <c r="I96" s="314" t="s">
        <v>52</v>
      </c>
      <c r="J96" s="315" t="s">
        <v>52</v>
      </c>
    </row>
    <row r="97" spans="1:10" s="2" customFormat="1" ht="23.1" customHeight="1" x14ac:dyDescent="0.3">
      <c r="A97" s="313" t="s">
        <v>53</v>
      </c>
      <c r="B97" s="314" t="s">
        <v>53</v>
      </c>
      <c r="C97" s="314" t="s">
        <v>53</v>
      </c>
      <c r="D97" s="314" t="s">
        <v>53</v>
      </c>
      <c r="E97" s="314" t="s">
        <v>53</v>
      </c>
      <c r="F97" s="314" t="s">
        <v>53</v>
      </c>
      <c r="G97" s="314" t="s">
        <v>53</v>
      </c>
      <c r="H97" s="314" t="s">
        <v>53</v>
      </c>
      <c r="I97" s="314" t="s">
        <v>53</v>
      </c>
      <c r="J97" s="315" t="s">
        <v>53</v>
      </c>
    </row>
    <row r="98" spans="1:10" s="2" customFormat="1" ht="23.1" customHeight="1" x14ac:dyDescent="0.3">
      <c r="A98" s="313" t="s">
        <v>54</v>
      </c>
      <c r="B98" s="314" t="s">
        <v>54</v>
      </c>
      <c r="C98" s="314" t="s">
        <v>54</v>
      </c>
      <c r="D98" s="314" t="s">
        <v>54</v>
      </c>
      <c r="E98" s="314" t="s">
        <v>54</v>
      </c>
      <c r="F98" s="314" t="s">
        <v>54</v>
      </c>
      <c r="G98" s="314" t="s">
        <v>54</v>
      </c>
      <c r="H98" s="314" t="s">
        <v>54</v>
      </c>
      <c r="I98" s="314" t="s">
        <v>54</v>
      </c>
      <c r="J98" s="315" t="s">
        <v>54</v>
      </c>
    </row>
    <row r="99" spans="1:10" s="2" customFormat="1" ht="23.1" customHeight="1" x14ac:dyDescent="0.3">
      <c r="A99" s="316" t="s">
        <v>55</v>
      </c>
      <c r="B99" s="317" t="s">
        <v>55</v>
      </c>
      <c r="C99" s="317" t="s">
        <v>55</v>
      </c>
      <c r="D99" s="317" t="s">
        <v>55</v>
      </c>
      <c r="E99" s="317" t="s">
        <v>55</v>
      </c>
      <c r="F99" s="317" t="s">
        <v>55</v>
      </c>
      <c r="G99" s="317" t="s">
        <v>55</v>
      </c>
      <c r="H99" s="317" t="s">
        <v>55</v>
      </c>
      <c r="I99" s="317" t="s">
        <v>55</v>
      </c>
      <c r="J99" s="318" t="s">
        <v>55</v>
      </c>
    </row>
    <row r="100" spans="1:10" s="2" customFormat="1" ht="59.1" customHeight="1" x14ac:dyDescent="0.3">
      <c r="A100" s="313" t="s">
        <v>56</v>
      </c>
      <c r="B100" s="314" t="s">
        <v>56</v>
      </c>
      <c r="C100" s="314" t="s">
        <v>56</v>
      </c>
      <c r="D100" s="314" t="s">
        <v>56</v>
      </c>
      <c r="E100" s="314" t="s">
        <v>56</v>
      </c>
      <c r="F100" s="314" t="s">
        <v>56</v>
      </c>
      <c r="G100" s="314" t="s">
        <v>56</v>
      </c>
      <c r="H100" s="314" t="s">
        <v>56</v>
      </c>
      <c r="I100" s="314" t="s">
        <v>56</v>
      </c>
      <c r="J100" s="315" t="s">
        <v>56</v>
      </c>
    </row>
    <row r="101" spans="1:10" s="2" customFormat="1" ht="30" customHeight="1" thickBot="1" x14ac:dyDescent="0.35">
      <c r="A101" s="278" t="s">
        <v>57</v>
      </c>
      <c r="B101" s="337" t="s">
        <v>57</v>
      </c>
      <c r="C101" s="337" t="s">
        <v>57</v>
      </c>
      <c r="D101" s="337" t="s">
        <v>57</v>
      </c>
      <c r="E101" s="337" t="s">
        <v>57</v>
      </c>
      <c r="F101" s="337" t="s">
        <v>57</v>
      </c>
      <c r="G101" s="337" t="s">
        <v>57</v>
      </c>
      <c r="H101" s="337" t="s">
        <v>57</v>
      </c>
      <c r="I101" s="337" t="s">
        <v>57</v>
      </c>
      <c r="J101" s="338" t="s">
        <v>57</v>
      </c>
    </row>
    <row r="102" spans="1:10" s="2" customFormat="1" ht="10.8" thickBot="1" x14ac:dyDescent="0.35">
      <c r="A102" s="40"/>
      <c r="B102" s="40"/>
      <c r="C102" s="40"/>
      <c r="D102" s="40"/>
      <c r="E102" s="40"/>
      <c r="F102" s="40"/>
      <c r="G102" s="40"/>
      <c r="H102" s="40"/>
      <c r="I102" s="40"/>
      <c r="J102" s="40"/>
    </row>
    <row r="103" spans="1:10" s="2" customFormat="1" ht="10.8" thickBot="1" x14ac:dyDescent="0.35">
      <c r="A103" s="346" t="s">
        <v>136</v>
      </c>
      <c r="B103" s="347"/>
      <c r="C103" s="347"/>
      <c r="D103" s="347"/>
      <c r="E103" s="347"/>
      <c r="F103" s="347"/>
      <c r="G103" s="347"/>
      <c r="H103" s="347"/>
      <c r="I103" s="347"/>
      <c r="J103" s="348"/>
    </row>
    <row r="104" spans="1:10" s="2" customFormat="1" ht="10.8" thickBot="1" x14ac:dyDescent="0.35">
      <c r="A104" s="41"/>
      <c r="B104" s="42"/>
      <c r="C104" s="42"/>
      <c r="D104" s="42"/>
      <c r="E104" s="42"/>
      <c r="F104" s="42"/>
      <c r="G104" s="42"/>
      <c r="H104" s="42"/>
      <c r="I104" s="42"/>
      <c r="J104" s="42"/>
    </row>
    <row r="105" spans="1:10" s="2" customFormat="1" ht="10.8" thickBot="1" x14ac:dyDescent="0.35">
      <c r="A105" s="349" t="s">
        <v>58</v>
      </c>
      <c r="B105" s="350"/>
      <c r="C105" s="350"/>
      <c r="D105" s="350"/>
      <c r="E105" s="350"/>
      <c r="F105" s="350"/>
      <c r="G105" s="350"/>
      <c r="H105" s="350"/>
      <c r="I105" s="350"/>
      <c r="J105" s="351"/>
    </row>
    <row r="106" spans="1:10" s="2" customFormat="1" ht="386.1" customHeight="1" x14ac:dyDescent="0.3">
      <c r="A106" s="352" t="s">
        <v>59</v>
      </c>
      <c r="B106" s="353"/>
      <c r="C106" s="353"/>
      <c r="D106" s="353"/>
      <c r="E106" s="353"/>
      <c r="F106" s="353"/>
      <c r="G106" s="353"/>
      <c r="H106" s="353"/>
      <c r="I106" s="353"/>
      <c r="J106" s="354"/>
    </row>
    <row r="107" spans="1:10" s="2" customFormat="1" ht="51.9" customHeight="1" thickBot="1" x14ac:dyDescent="0.35">
      <c r="A107" s="355"/>
      <c r="B107" s="356"/>
      <c r="C107" s="356"/>
      <c r="D107" s="356"/>
      <c r="E107" s="356"/>
      <c r="F107" s="356"/>
      <c r="G107" s="356"/>
      <c r="H107" s="356"/>
      <c r="I107" s="356"/>
      <c r="J107" s="357"/>
    </row>
    <row r="108" spans="1:10" s="2" customFormat="1" ht="26.1" customHeight="1" thickBot="1" x14ac:dyDescent="0.35">
      <c r="A108" s="358"/>
      <c r="B108" s="358"/>
      <c r="C108" s="358"/>
      <c r="D108" s="358"/>
      <c r="E108" s="358"/>
      <c r="F108" s="358"/>
      <c r="G108" s="358"/>
      <c r="H108" s="358"/>
      <c r="I108" s="358"/>
      <c r="J108" s="358"/>
    </row>
    <row r="109" spans="1:10" s="2" customFormat="1" ht="33" customHeight="1" x14ac:dyDescent="0.3">
      <c r="A109" s="359" t="s">
        <v>60</v>
      </c>
      <c r="B109" s="360"/>
      <c r="C109" s="360"/>
      <c r="D109" s="360"/>
      <c r="E109" s="360"/>
      <c r="F109" s="360"/>
      <c r="G109" s="360"/>
      <c r="H109" s="360"/>
      <c r="I109" s="360"/>
      <c r="J109" s="361"/>
    </row>
    <row r="110" spans="1:10" s="2" customFormat="1" ht="26.1" customHeight="1" x14ac:dyDescent="0.3">
      <c r="A110" s="334" t="s">
        <v>61</v>
      </c>
      <c r="B110" s="335"/>
      <c r="C110" s="335"/>
      <c r="D110" s="335"/>
      <c r="E110" s="335"/>
      <c r="F110" s="335"/>
      <c r="G110" s="335"/>
      <c r="H110" s="335"/>
      <c r="I110" s="335"/>
      <c r="J110" s="336"/>
    </row>
    <row r="111" spans="1:10" s="2" customFormat="1" ht="26.1" customHeight="1" x14ac:dyDescent="0.3">
      <c r="A111" s="313" t="s">
        <v>62</v>
      </c>
      <c r="B111" s="314"/>
      <c r="C111" s="314"/>
      <c r="D111" s="314"/>
      <c r="E111" s="314"/>
      <c r="F111" s="314"/>
      <c r="G111" s="314"/>
      <c r="H111" s="314"/>
      <c r="I111" s="314"/>
      <c r="J111" s="315"/>
    </row>
    <row r="112" spans="1:10" s="2" customFormat="1" ht="51" customHeight="1" thickBot="1" x14ac:dyDescent="0.35">
      <c r="A112" s="278" t="s">
        <v>63</v>
      </c>
      <c r="B112" s="337"/>
      <c r="C112" s="337"/>
      <c r="D112" s="337"/>
      <c r="E112" s="337"/>
      <c r="F112" s="337"/>
      <c r="G112" s="337"/>
      <c r="H112" s="337"/>
      <c r="I112" s="337"/>
      <c r="J112" s="338"/>
    </row>
    <row r="113" spans="1:10" s="2" customFormat="1" ht="10.8" thickBot="1" x14ac:dyDescent="0.35">
      <c r="A113" s="339"/>
      <c r="B113" s="339"/>
      <c r="C113" s="339"/>
      <c r="D113" s="339"/>
      <c r="E113" s="339"/>
      <c r="F113" s="339"/>
      <c r="G113" s="339"/>
      <c r="H113" s="339"/>
      <c r="I113" s="339"/>
      <c r="J113" s="339"/>
    </row>
    <row r="114" spans="1:10" s="2" customFormat="1" x14ac:dyDescent="0.3">
      <c r="A114" s="340" t="s">
        <v>64</v>
      </c>
      <c r="B114" s="341"/>
      <c r="C114" s="341"/>
      <c r="D114" s="341"/>
      <c r="E114" s="341"/>
      <c r="F114" s="341"/>
      <c r="G114" s="341"/>
      <c r="H114" s="341"/>
      <c r="I114" s="341"/>
      <c r="J114" s="342"/>
    </row>
    <row r="115" spans="1:10" s="2" customFormat="1" ht="50.1" customHeight="1" thickBot="1" x14ac:dyDescent="0.35">
      <c r="A115" s="343" t="s">
        <v>65</v>
      </c>
      <c r="B115" s="344"/>
      <c r="C115" s="344"/>
      <c r="D115" s="344"/>
      <c r="E115" s="344"/>
      <c r="F115" s="344"/>
      <c r="G115" s="344"/>
      <c r="H115" s="344"/>
      <c r="I115" s="344"/>
      <c r="J115" s="345"/>
    </row>
    <row r="116" spans="1:10" s="2" customFormat="1" x14ac:dyDescent="0.3">
      <c r="A116" s="358"/>
      <c r="B116" s="358"/>
      <c r="C116" s="358"/>
      <c r="D116" s="358"/>
      <c r="E116" s="358"/>
      <c r="F116" s="358"/>
      <c r="G116" s="358"/>
      <c r="H116" s="358"/>
      <c r="I116" s="358"/>
      <c r="J116" s="358"/>
    </row>
    <row r="117" spans="1:10" s="2" customFormat="1" x14ac:dyDescent="0.3">
      <c r="A117" s="358"/>
      <c r="B117" s="358"/>
      <c r="C117" s="358"/>
      <c r="D117" s="358"/>
      <c r="E117" s="358"/>
      <c r="F117" s="358"/>
      <c r="G117" s="358"/>
      <c r="H117" s="358"/>
      <c r="I117" s="358"/>
      <c r="J117" s="358"/>
    </row>
    <row r="118" spans="1:10" s="2" customFormat="1" x14ac:dyDescent="0.3">
      <c r="A118" s="358"/>
      <c r="B118" s="358"/>
      <c r="C118" s="358"/>
      <c r="D118" s="358"/>
      <c r="E118" s="358"/>
      <c r="F118" s="358"/>
      <c r="G118" s="358"/>
      <c r="H118" s="358"/>
      <c r="I118" s="358"/>
      <c r="J118" s="358"/>
    </row>
    <row r="119" spans="1:10" s="2" customFormat="1" x14ac:dyDescent="0.3">
      <c r="A119" s="358"/>
      <c r="B119" s="358"/>
      <c r="C119" s="358"/>
      <c r="D119" s="358"/>
      <c r="E119" s="358"/>
      <c r="F119" s="358"/>
      <c r="G119" s="358"/>
      <c r="H119" s="358"/>
      <c r="I119" s="358"/>
      <c r="J119" s="358"/>
    </row>
    <row r="120" spans="1:10" s="2" customFormat="1" x14ac:dyDescent="0.3">
      <c r="A120" s="358"/>
      <c r="B120" s="358"/>
      <c r="C120" s="358"/>
      <c r="D120" s="358"/>
      <c r="E120" s="358"/>
      <c r="F120" s="358"/>
      <c r="G120" s="358"/>
      <c r="H120" s="358"/>
      <c r="I120" s="358"/>
      <c r="J120" s="358"/>
    </row>
    <row r="121" spans="1:10" s="2" customFormat="1" x14ac:dyDescent="0.3">
      <c r="A121" s="358"/>
      <c r="B121" s="358"/>
      <c r="C121" s="358"/>
      <c r="D121" s="358"/>
      <c r="E121" s="358"/>
      <c r="F121" s="358"/>
      <c r="G121" s="358"/>
      <c r="H121" s="358"/>
      <c r="I121" s="358"/>
      <c r="J121" s="358"/>
    </row>
    <row r="122" spans="1:10" s="2" customFormat="1" x14ac:dyDescent="0.3">
      <c r="A122" s="358"/>
      <c r="B122" s="358"/>
      <c r="C122" s="358"/>
      <c r="D122" s="358"/>
      <c r="E122" s="358"/>
      <c r="F122" s="358"/>
      <c r="G122" s="358"/>
      <c r="H122" s="358"/>
      <c r="I122" s="358"/>
      <c r="J122" s="358"/>
    </row>
    <row r="123" spans="1:10" s="2" customFormat="1" x14ac:dyDescent="0.3">
      <c r="A123" s="358"/>
      <c r="B123" s="358"/>
      <c r="C123" s="358"/>
      <c r="D123" s="358"/>
      <c r="E123" s="358"/>
      <c r="F123" s="358"/>
      <c r="G123" s="358"/>
      <c r="H123" s="358"/>
      <c r="I123" s="358"/>
      <c r="J123" s="358"/>
    </row>
    <row r="124" spans="1:10" s="2" customFormat="1" x14ac:dyDescent="0.3">
      <c r="A124" s="358"/>
      <c r="B124" s="358"/>
      <c r="C124" s="358"/>
      <c r="D124" s="358"/>
      <c r="E124" s="358"/>
      <c r="F124" s="358"/>
      <c r="G124" s="358"/>
      <c r="H124" s="358"/>
      <c r="I124" s="358"/>
      <c r="J124" s="358"/>
    </row>
    <row r="125" spans="1:10" s="2" customFormat="1" x14ac:dyDescent="0.3">
      <c r="A125" s="358"/>
      <c r="B125" s="358"/>
      <c r="C125" s="358"/>
      <c r="D125" s="358"/>
      <c r="E125" s="358"/>
      <c r="F125" s="358"/>
      <c r="G125" s="358"/>
      <c r="H125" s="358"/>
      <c r="I125" s="358"/>
      <c r="J125" s="358"/>
    </row>
    <row r="126" spans="1:10" s="2" customFormat="1" x14ac:dyDescent="0.3">
      <c r="A126" s="358"/>
      <c r="B126" s="358"/>
      <c r="C126" s="358"/>
      <c r="D126" s="358"/>
      <c r="E126" s="358"/>
      <c r="F126" s="358"/>
      <c r="G126" s="358"/>
      <c r="H126" s="358"/>
      <c r="I126" s="358"/>
      <c r="J126" s="358"/>
    </row>
    <row r="127" spans="1:10" s="2" customFormat="1" x14ac:dyDescent="0.3">
      <c r="A127" s="358"/>
      <c r="B127" s="358"/>
      <c r="C127" s="358"/>
      <c r="D127" s="358"/>
      <c r="E127" s="358"/>
      <c r="F127" s="358"/>
      <c r="G127" s="358"/>
      <c r="H127" s="358"/>
      <c r="I127" s="358"/>
      <c r="J127" s="358"/>
    </row>
    <row r="128" spans="1:10" s="2" customFormat="1" x14ac:dyDescent="0.3">
      <c r="A128" s="358"/>
      <c r="B128" s="358"/>
      <c r="C128" s="358"/>
      <c r="D128" s="358"/>
      <c r="E128" s="358"/>
      <c r="F128" s="358"/>
      <c r="G128" s="358"/>
      <c r="H128" s="358"/>
      <c r="I128" s="358"/>
      <c r="J128" s="358"/>
    </row>
    <row r="129" spans="1:10" s="2" customFormat="1" x14ac:dyDescent="0.3">
      <c r="A129" s="358"/>
      <c r="B129" s="358"/>
      <c r="C129" s="358"/>
      <c r="D129" s="358"/>
      <c r="E129" s="358"/>
      <c r="F129" s="358"/>
      <c r="G129" s="358"/>
      <c r="H129" s="358"/>
      <c r="I129" s="358"/>
      <c r="J129" s="358"/>
    </row>
    <row r="130" spans="1:10" s="2" customFormat="1" x14ac:dyDescent="0.3">
      <c r="A130" s="358"/>
      <c r="B130" s="358"/>
      <c r="C130" s="358"/>
      <c r="D130" s="358"/>
      <c r="E130" s="358"/>
      <c r="F130" s="358"/>
      <c r="G130" s="358"/>
      <c r="H130" s="358"/>
      <c r="I130" s="358"/>
      <c r="J130" s="358"/>
    </row>
    <row r="131" spans="1:10" x14ac:dyDescent="0.2">
      <c r="A131" s="362"/>
      <c r="B131" s="362"/>
      <c r="C131" s="362"/>
      <c r="D131" s="362"/>
      <c r="E131" s="362"/>
      <c r="F131" s="362"/>
      <c r="G131" s="362"/>
      <c r="H131" s="362"/>
      <c r="I131" s="362"/>
      <c r="J131" s="362"/>
    </row>
    <row r="132" spans="1:10" x14ac:dyDescent="0.2">
      <c r="A132" s="362"/>
      <c r="B132" s="362"/>
      <c r="C132" s="362"/>
      <c r="D132" s="362"/>
      <c r="E132" s="362"/>
      <c r="F132" s="362"/>
      <c r="G132" s="362"/>
      <c r="H132" s="362"/>
      <c r="I132" s="362"/>
      <c r="J132" s="362"/>
    </row>
    <row r="133" spans="1:10" x14ac:dyDescent="0.2">
      <c r="A133" s="362"/>
      <c r="B133" s="362"/>
      <c r="C133" s="362"/>
      <c r="D133" s="362"/>
      <c r="E133" s="362"/>
      <c r="F133" s="362"/>
      <c r="G133" s="362"/>
      <c r="H133" s="362"/>
      <c r="I133" s="362"/>
      <c r="J133" s="362"/>
    </row>
    <row r="134" spans="1:10" x14ac:dyDescent="0.2">
      <c r="A134" s="362"/>
      <c r="B134" s="362"/>
      <c r="C134" s="362"/>
      <c r="D134" s="362"/>
      <c r="E134" s="362"/>
      <c r="F134" s="362"/>
      <c r="G134" s="362"/>
      <c r="H134" s="362"/>
      <c r="I134" s="362"/>
      <c r="J134" s="362"/>
    </row>
    <row r="135" spans="1:10" x14ac:dyDescent="0.2">
      <c r="A135" s="362"/>
      <c r="B135" s="362"/>
      <c r="C135" s="362"/>
      <c r="D135" s="362"/>
      <c r="E135" s="362"/>
      <c r="F135" s="362"/>
      <c r="G135" s="362"/>
      <c r="H135" s="362"/>
      <c r="I135" s="362"/>
      <c r="J135" s="362"/>
    </row>
    <row r="136" spans="1:10" x14ac:dyDescent="0.2">
      <c r="A136" s="362"/>
      <c r="B136" s="362"/>
      <c r="C136" s="362"/>
      <c r="D136" s="362"/>
      <c r="E136" s="362"/>
      <c r="F136" s="362"/>
      <c r="G136" s="362"/>
      <c r="H136" s="362"/>
      <c r="I136" s="362"/>
      <c r="J136" s="362"/>
    </row>
    <row r="137" spans="1:10" x14ac:dyDescent="0.2">
      <c r="A137" s="362"/>
      <c r="B137" s="362"/>
      <c r="C137" s="362"/>
      <c r="D137" s="362"/>
      <c r="E137" s="362"/>
      <c r="F137" s="362"/>
      <c r="G137" s="362"/>
      <c r="H137" s="362"/>
      <c r="I137" s="362"/>
      <c r="J137" s="362"/>
    </row>
    <row r="138" spans="1:10" x14ac:dyDescent="0.2">
      <c r="A138" s="362"/>
      <c r="B138" s="362"/>
      <c r="C138" s="362"/>
      <c r="D138" s="362"/>
      <c r="E138" s="362"/>
      <c r="F138" s="362"/>
      <c r="G138" s="362"/>
      <c r="H138" s="362"/>
      <c r="I138" s="362"/>
      <c r="J138" s="362"/>
    </row>
    <row r="139" spans="1:10" x14ac:dyDescent="0.2">
      <c r="A139" s="362"/>
      <c r="B139" s="362"/>
      <c r="C139" s="362"/>
      <c r="D139" s="362"/>
      <c r="E139" s="362"/>
      <c r="F139" s="362"/>
      <c r="G139" s="362"/>
      <c r="H139" s="362"/>
      <c r="I139" s="362"/>
      <c r="J139" s="362"/>
    </row>
    <row r="140" spans="1:10" x14ac:dyDescent="0.2">
      <c r="A140" s="362"/>
      <c r="B140" s="362"/>
      <c r="C140" s="362"/>
      <c r="D140" s="362"/>
      <c r="E140" s="362"/>
      <c r="F140" s="362"/>
      <c r="G140" s="362"/>
      <c r="H140" s="362"/>
      <c r="I140" s="362"/>
      <c r="J140" s="362"/>
    </row>
    <row r="141" spans="1:10" x14ac:dyDescent="0.2">
      <c r="A141" s="362"/>
      <c r="B141" s="362"/>
      <c r="C141" s="362"/>
      <c r="D141" s="362"/>
      <c r="E141" s="362"/>
      <c r="F141" s="362"/>
      <c r="G141" s="362"/>
      <c r="H141" s="362"/>
      <c r="I141" s="362"/>
      <c r="J141" s="362"/>
    </row>
    <row r="142" spans="1:10" x14ac:dyDescent="0.2">
      <c r="A142" s="362"/>
      <c r="B142" s="362"/>
      <c r="C142" s="362"/>
      <c r="D142" s="362"/>
      <c r="E142" s="362"/>
      <c r="F142" s="362"/>
      <c r="G142" s="362"/>
      <c r="H142" s="362"/>
      <c r="I142" s="362"/>
      <c r="J142" s="362"/>
    </row>
    <row r="143" spans="1:10" x14ac:dyDescent="0.2">
      <c r="A143" s="362"/>
      <c r="B143" s="362"/>
      <c r="C143" s="362"/>
      <c r="D143" s="362"/>
      <c r="E143" s="362"/>
      <c r="F143" s="362"/>
      <c r="G143" s="362"/>
      <c r="H143" s="362"/>
      <c r="I143" s="362"/>
      <c r="J143" s="362"/>
    </row>
    <row r="144" spans="1:10" x14ac:dyDescent="0.2">
      <c r="A144" s="362"/>
      <c r="B144" s="362"/>
      <c r="C144" s="362"/>
      <c r="D144" s="362"/>
      <c r="E144" s="362"/>
      <c r="F144" s="362"/>
      <c r="G144" s="362"/>
      <c r="H144" s="362"/>
      <c r="I144" s="362"/>
      <c r="J144" s="362"/>
    </row>
    <row r="145" spans="1:10" x14ac:dyDescent="0.2">
      <c r="A145" s="362"/>
      <c r="B145" s="362"/>
      <c r="C145" s="362"/>
      <c r="D145" s="362"/>
      <c r="E145" s="362"/>
      <c r="F145" s="362"/>
      <c r="G145" s="362"/>
      <c r="H145" s="362"/>
      <c r="I145" s="362"/>
      <c r="J145" s="362"/>
    </row>
    <row r="146" spans="1:10" x14ac:dyDescent="0.2">
      <c r="A146" s="362"/>
      <c r="B146" s="362"/>
      <c r="C146" s="362"/>
      <c r="D146" s="362"/>
      <c r="E146" s="362"/>
      <c r="F146" s="362"/>
      <c r="G146" s="362"/>
      <c r="H146" s="362"/>
      <c r="I146" s="362"/>
      <c r="J146" s="362"/>
    </row>
    <row r="147" spans="1:10" x14ac:dyDescent="0.2">
      <c r="A147" s="362"/>
      <c r="B147" s="362"/>
      <c r="C147" s="362"/>
      <c r="D147" s="362"/>
      <c r="E147" s="362"/>
      <c r="F147" s="362"/>
      <c r="G147" s="362"/>
      <c r="H147" s="362"/>
      <c r="I147" s="362"/>
      <c r="J147" s="362"/>
    </row>
    <row r="148" spans="1:10" x14ac:dyDescent="0.2">
      <c r="A148" s="362"/>
      <c r="B148" s="362"/>
      <c r="C148" s="362"/>
      <c r="D148" s="362"/>
      <c r="E148" s="362"/>
      <c r="F148" s="362"/>
      <c r="G148" s="362"/>
      <c r="H148" s="362"/>
      <c r="I148" s="362"/>
      <c r="J148" s="362"/>
    </row>
    <row r="149" spans="1:10" x14ac:dyDescent="0.2">
      <c r="A149" s="362"/>
      <c r="B149" s="362"/>
      <c r="C149" s="362"/>
      <c r="D149" s="362"/>
      <c r="E149" s="362"/>
      <c r="F149" s="362"/>
      <c r="G149" s="362"/>
      <c r="H149" s="362"/>
      <c r="I149" s="362"/>
      <c r="J149" s="362"/>
    </row>
    <row r="150" spans="1:10" x14ac:dyDescent="0.2">
      <c r="A150" s="362"/>
      <c r="B150" s="362"/>
      <c r="C150" s="362"/>
      <c r="D150" s="362"/>
      <c r="E150" s="362"/>
      <c r="F150" s="362"/>
      <c r="G150" s="362"/>
      <c r="H150" s="362"/>
      <c r="I150" s="362"/>
      <c r="J150" s="362"/>
    </row>
    <row r="151" spans="1:10" x14ac:dyDescent="0.2">
      <c r="A151" s="362"/>
      <c r="B151" s="362"/>
      <c r="C151" s="362"/>
      <c r="D151" s="362"/>
      <c r="E151" s="362"/>
      <c r="F151" s="362"/>
      <c r="G151" s="362"/>
      <c r="H151" s="362"/>
      <c r="I151" s="362"/>
      <c r="J151" s="362"/>
    </row>
    <row r="152" spans="1:10" x14ac:dyDescent="0.2">
      <c r="A152" s="362"/>
      <c r="B152" s="362"/>
      <c r="C152" s="362"/>
      <c r="D152" s="362"/>
      <c r="E152" s="362"/>
      <c r="F152" s="362"/>
      <c r="G152" s="362"/>
      <c r="H152" s="362"/>
      <c r="I152" s="362"/>
      <c r="J152" s="362"/>
    </row>
    <row r="153" spans="1:10" x14ac:dyDescent="0.2">
      <c r="A153" s="362"/>
      <c r="B153" s="362"/>
      <c r="C153" s="362"/>
      <c r="D153" s="362"/>
      <c r="E153" s="362"/>
      <c r="F153" s="362"/>
      <c r="G153" s="362"/>
      <c r="H153" s="362"/>
      <c r="I153" s="362"/>
      <c r="J153" s="362"/>
    </row>
    <row r="154" spans="1:10" x14ac:dyDescent="0.2">
      <c r="A154" s="362"/>
      <c r="B154" s="362"/>
      <c r="C154" s="362"/>
      <c r="D154" s="362"/>
      <c r="E154" s="362"/>
      <c r="F154" s="362"/>
      <c r="G154" s="362"/>
      <c r="H154" s="362"/>
      <c r="I154" s="362"/>
      <c r="J154" s="362"/>
    </row>
    <row r="155" spans="1:10" x14ac:dyDescent="0.2">
      <c r="A155" s="362"/>
      <c r="B155" s="362"/>
      <c r="C155" s="362"/>
      <c r="D155" s="362"/>
      <c r="E155" s="362"/>
      <c r="F155" s="362"/>
      <c r="G155" s="362"/>
      <c r="H155" s="362"/>
      <c r="I155" s="362"/>
      <c r="J155" s="362"/>
    </row>
    <row r="156" spans="1:10" x14ac:dyDescent="0.2">
      <c r="A156" s="362"/>
      <c r="B156" s="362"/>
      <c r="C156" s="362"/>
      <c r="D156" s="362"/>
      <c r="E156" s="362"/>
      <c r="F156" s="362"/>
      <c r="G156" s="362"/>
      <c r="H156" s="362"/>
      <c r="I156" s="362"/>
      <c r="J156" s="362"/>
    </row>
    <row r="157" spans="1:10" x14ac:dyDescent="0.2">
      <c r="A157" s="362"/>
      <c r="B157" s="362"/>
      <c r="C157" s="362"/>
      <c r="D157" s="362"/>
      <c r="E157" s="362"/>
      <c r="F157" s="362"/>
      <c r="G157" s="362"/>
      <c r="H157" s="362"/>
      <c r="I157" s="362"/>
      <c r="J157" s="362"/>
    </row>
    <row r="158" spans="1:10" x14ac:dyDescent="0.2">
      <c r="A158" s="362"/>
      <c r="B158" s="362"/>
      <c r="C158" s="362"/>
      <c r="D158" s="362"/>
      <c r="E158" s="362"/>
      <c r="F158" s="362"/>
      <c r="G158" s="362"/>
      <c r="H158" s="362"/>
      <c r="I158" s="362"/>
      <c r="J158" s="362"/>
    </row>
    <row r="159" spans="1:10" x14ac:dyDescent="0.2">
      <c r="A159" s="362"/>
      <c r="B159" s="362"/>
      <c r="C159" s="362"/>
      <c r="D159" s="362"/>
      <c r="E159" s="362"/>
      <c r="F159" s="362"/>
      <c r="G159" s="362"/>
      <c r="H159" s="362"/>
      <c r="I159" s="362"/>
      <c r="J159" s="362"/>
    </row>
    <row r="160" spans="1:10" x14ac:dyDescent="0.2">
      <c r="A160" s="362"/>
      <c r="B160" s="362"/>
      <c r="C160" s="362"/>
      <c r="D160" s="362"/>
      <c r="E160" s="362"/>
      <c r="F160" s="362"/>
      <c r="G160" s="362"/>
      <c r="H160" s="362"/>
      <c r="I160" s="362"/>
      <c r="J160" s="362"/>
    </row>
    <row r="161" spans="1:10" x14ac:dyDescent="0.2">
      <c r="A161" s="362"/>
      <c r="B161" s="362"/>
      <c r="C161" s="362"/>
      <c r="D161" s="362"/>
      <c r="E161" s="362"/>
      <c r="F161" s="362"/>
      <c r="G161" s="362"/>
      <c r="H161" s="362"/>
      <c r="I161" s="362"/>
      <c r="J161" s="362"/>
    </row>
    <row r="162" spans="1:10" x14ac:dyDescent="0.2">
      <c r="A162" s="362"/>
      <c r="B162" s="362"/>
      <c r="C162" s="362"/>
      <c r="D162" s="362"/>
      <c r="E162" s="362"/>
      <c r="F162" s="362"/>
      <c r="G162" s="362"/>
      <c r="H162" s="362"/>
      <c r="I162" s="362"/>
      <c r="J162" s="362"/>
    </row>
    <row r="163" spans="1:10" x14ac:dyDescent="0.2">
      <c r="A163" s="362"/>
      <c r="B163" s="362"/>
      <c r="C163" s="362"/>
      <c r="D163" s="362"/>
      <c r="E163" s="362"/>
      <c r="F163" s="362"/>
      <c r="G163" s="362"/>
      <c r="H163" s="362"/>
      <c r="I163" s="362"/>
      <c r="J163" s="362"/>
    </row>
    <row r="164" spans="1:10" x14ac:dyDescent="0.2">
      <c r="A164" s="362"/>
      <c r="B164" s="362"/>
      <c r="C164" s="362"/>
      <c r="D164" s="362"/>
      <c r="E164" s="362"/>
      <c r="F164" s="362"/>
      <c r="G164" s="362"/>
      <c r="H164" s="362"/>
      <c r="I164" s="362"/>
      <c r="J164" s="362"/>
    </row>
    <row r="165" spans="1:10" x14ac:dyDescent="0.2">
      <c r="A165" s="362"/>
      <c r="B165" s="362"/>
      <c r="C165" s="362"/>
      <c r="D165" s="362"/>
      <c r="E165" s="362"/>
      <c r="F165" s="362"/>
      <c r="G165" s="362"/>
      <c r="H165" s="362"/>
      <c r="I165" s="362"/>
      <c r="J165" s="362"/>
    </row>
  </sheetData>
  <mergeCells count="169">
    <mergeCell ref="A1:J1"/>
    <mergeCell ref="A3:J3"/>
    <mergeCell ref="A5:B5"/>
    <mergeCell ref="C5:D5"/>
    <mergeCell ref="A6:B6"/>
    <mergeCell ref="C6:D6"/>
    <mergeCell ref="A11:B11"/>
    <mergeCell ref="C11:D11"/>
    <mergeCell ref="H11:J11"/>
    <mergeCell ref="A12:B12"/>
    <mergeCell ref="C12:D12"/>
    <mergeCell ref="H12:J12"/>
    <mergeCell ref="A8:D8"/>
    <mergeCell ref="G8:J8"/>
    <mergeCell ref="A9:B9"/>
    <mergeCell ref="C9:D9"/>
    <mergeCell ref="H9:J9"/>
    <mergeCell ref="A10:B10"/>
    <mergeCell ref="C10:D10"/>
    <mergeCell ref="H10:J10"/>
    <mergeCell ref="A17:B17"/>
    <mergeCell ref="C17:D17"/>
    <mergeCell ref="G17:I18"/>
    <mergeCell ref="J17:J18"/>
    <mergeCell ref="A18:B18"/>
    <mergeCell ref="C18:D18"/>
    <mergeCell ref="A13:B14"/>
    <mergeCell ref="C13:D14"/>
    <mergeCell ref="G13:G14"/>
    <mergeCell ref="H13:J13"/>
    <mergeCell ref="H14:J14"/>
    <mergeCell ref="A16:B16"/>
    <mergeCell ref="C16:D16"/>
    <mergeCell ref="G16:I16"/>
    <mergeCell ref="B24:C24"/>
    <mergeCell ref="B25:C25"/>
    <mergeCell ref="B26:C26"/>
    <mergeCell ref="B27:C27"/>
    <mergeCell ref="B28:C28"/>
    <mergeCell ref="B29:C29"/>
    <mergeCell ref="A19:B19"/>
    <mergeCell ref="C19:D19"/>
    <mergeCell ref="F20:J20"/>
    <mergeCell ref="B21:C21"/>
    <mergeCell ref="A22:J22"/>
    <mergeCell ref="B23:C23"/>
    <mergeCell ref="B36:C36"/>
    <mergeCell ref="B37:C37"/>
    <mergeCell ref="B38:C38"/>
    <mergeCell ref="B39:C39"/>
    <mergeCell ref="B40:C40"/>
    <mergeCell ref="B41:C41"/>
    <mergeCell ref="B30:C30"/>
    <mergeCell ref="B31:C31"/>
    <mergeCell ref="B32:C32"/>
    <mergeCell ref="B33:C33"/>
    <mergeCell ref="B34:C34"/>
    <mergeCell ref="B35:C35"/>
    <mergeCell ref="B48:C48"/>
    <mergeCell ref="B49:C49"/>
    <mergeCell ref="B50:C50"/>
    <mergeCell ref="A51:B51"/>
    <mergeCell ref="A53:B53"/>
    <mergeCell ref="A55:F55"/>
    <mergeCell ref="B42:C42"/>
    <mergeCell ref="B43:C43"/>
    <mergeCell ref="B44:C44"/>
    <mergeCell ref="B45:C45"/>
    <mergeCell ref="B46:C46"/>
    <mergeCell ref="B47:C47"/>
    <mergeCell ref="A65:J65"/>
    <mergeCell ref="A66:J66"/>
    <mergeCell ref="A67:J67"/>
    <mergeCell ref="A69:J69"/>
    <mergeCell ref="A70:J70"/>
    <mergeCell ref="A71:J71"/>
    <mergeCell ref="A57:D58"/>
    <mergeCell ref="G57:J58"/>
    <mergeCell ref="A60:D60"/>
    <mergeCell ref="B61:D61"/>
    <mergeCell ref="G61:J63"/>
    <mergeCell ref="B62:D62"/>
    <mergeCell ref="A63:D63"/>
    <mergeCell ref="A79:J83"/>
    <mergeCell ref="A84:J84"/>
    <mergeCell ref="A85:J85"/>
    <mergeCell ref="A86:J86"/>
    <mergeCell ref="A87:J87"/>
    <mergeCell ref="A88:J88"/>
    <mergeCell ref="A72:J72"/>
    <mergeCell ref="A73:J73"/>
    <mergeCell ref="A74:J74"/>
    <mergeCell ref="A75:J75"/>
    <mergeCell ref="A77:J77"/>
    <mergeCell ref="A78:J78"/>
    <mergeCell ref="A95:J95"/>
    <mergeCell ref="A96:J96"/>
    <mergeCell ref="A97:J97"/>
    <mergeCell ref="A98:J98"/>
    <mergeCell ref="A99:J99"/>
    <mergeCell ref="A100:J100"/>
    <mergeCell ref="A89:J89"/>
    <mergeCell ref="A90:J90"/>
    <mergeCell ref="A91:J91"/>
    <mergeCell ref="A92:J92"/>
    <mergeCell ref="A93:J93"/>
    <mergeCell ref="A94:J94"/>
    <mergeCell ref="A110:J110"/>
    <mergeCell ref="A111:J111"/>
    <mergeCell ref="A112:J112"/>
    <mergeCell ref="A113:J113"/>
    <mergeCell ref="A114:J114"/>
    <mergeCell ref="A115:J115"/>
    <mergeCell ref="A101:J101"/>
    <mergeCell ref="A103:J103"/>
    <mergeCell ref="A105:J105"/>
    <mergeCell ref="A106:J107"/>
    <mergeCell ref="A108:J108"/>
    <mergeCell ref="A109:J109"/>
    <mergeCell ref="A122:J122"/>
    <mergeCell ref="A123:J123"/>
    <mergeCell ref="A124:J124"/>
    <mergeCell ref="A125:J125"/>
    <mergeCell ref="A126:J126"/>
    <mergeCell ref="A127:J127"/>
    <mergeCell ref="A116:J116"/>
    <mergeCell ref="A117:J117"/>
    <mergeCell ref="A118:J118"/>
    <mergeCell ref="A119:J119"/>
    <mergeCell ref="A120:J120"/>
    <mergeCell ref="A121:J121"/>
    <mergeCell ref="A134:J134"/>
    <mergeCell ref="A135:J135"/>
    <mergeCell ref="A136:J136"/>
    <mergeCell ref="A137:J137"/>
    <mergeCell ref="A138:J138"/>
    <mergeCell ref="A139:J139"/>
    <mergeCell ref="A128:J128"/>
    <mergeCell ref="A129:J129"/>
    <mergeCell ref="A130:J130"/>
    <mergeCell ref="A131:J131"/>
    <mergeCell ref="A132:J132"/>
    <mergeCell ref="A133:J133"/>
    <mergeCell ref="A146:J146"/>
    <mergeCell ref="A147:J147"/>
    <mergeCell ref="A148:J148"/>
    <mergeCell ref="A149:J149"/>
    <mergeCell ref="A150:J150"/>
    <mergeCell ref="A151:J151"/>
    <mergeCell ref="A140:J140"/>
    <mergeCell ref="A141:J141"/>
    <mergeCell ref="A142:J142"/>
    <mergeCell ref="A143:J143"/>
    <mergeCell ref="A144:J144"/>
    <mergeCell ref="A145:J145"/>
    <mergeCell ref="A164:J164"/>
    <mergeCell ref="A165:J165"/>
    <mergeCell ref="A158:J158"/>
    <mergeCell ref="A159:J159"/>
    <mergeCell ref="A160:J160"/>
    <mergeCell ref="A161:J161"/>
    <mergeCell ref="A162:J162"/>
    <mergeCell ref="A163:J163"/>
    <mergeCell ref="A152:J152"/>
    <mergeCell ref="A153:J153"/>
    <mergeCell ref="A154:J154"/>
    <mergeCell ref="A155:J155"/>
    <mergeCell ref="A156:J156"/>
    <mergeCell ref="A157:J157"/>
  </mergeCells>
  <hyperlinks>
    <hyperlink ref="H11" r:id="rId1" xr:uid="{00000000-0004-0000-0100-000000000000}"/>
  </hyperlinks>
  <pageMargins left="0.25" right="0.25" top="0.5" bottom="0.25" header="0" footer="0.25"/>
  <pageSetup scale="74" fitToHeight="0" orientation="portrait" horizontalDpi="1200" verticalDpi="1200" r:id="rId2"/>
  <headerFooter>
    <oddFooter>Page &amp;P of &amp;N</oddFooter>
  </headerFooter>
  <drawing r:id="rId3"/>
  <legacyDrawing r:id="rId4"/>
  <mc:AlternateContent xmlns:mc="http://schemas.openxmlformats.org/markup-compatibility/2006">
    <mc:Choice Requires="x14">
      <controls>
        <mc:AlternateContent xmlns:mc="http://schemas.openxmlformats.org/markup-compatibility/2006">
          <mc:Choice Requires="x14">
            <control shapeId="5121" r:id="rId5" name="Check Box 1">
              <controlPr defaultSize="0" autoFill="0" autoLine="0" autoPict="0">
                <anchor moveWithCells="1">
                  <from>
                    <xdr:col>0</xdr:col>
                    <xdr:colOff>22860</xdr:colOff>
                    <xdr:row>64</xdr:row>
                    <xdr:rowOff>1485900</xdr:rowOff>
                  </from>
                  <to>
                    <xdr:col>0</xdr:col>
                    <xdr:colOff>403860</xdr:colOff>
                    <xdr:row>65</xdr:row>
                    <xdr:rowOff>190500</xdr:rowOff>
                  </to>
                </anchor>
              </controlPr>
            </control>
          </mc:Choice>
        </mc:AlternateContent>
        <mc:AlternateContent xmlns:mc="http://schemas.openxmlformats.org/markup-compatibility/2006">
          <mc:Choice Requires="x14">
            <control shapeId="5122" r:id="rId6" name="Check Box 2">
              <controlPr defaultSize="0" autoFill="0" autoLine="0" autoPict="0">
                <anchor moveWithCells="1">
                  <from>
                    <xdr:col>3</xdr:col>
                    <xdr:colOff>0</xdr:colOff>
                    <xdr:row>55</xdr:row>
                    <xdr:rowOff>0</xdr:rowOff>
                  </from>
                  <to>
                    <xdr:col>3</xdr:col>
                    <xdr:colOff>0</xdr:colOff>
                    <xdr:row>55</xdr:row>
                    <xdr:rowOff>30480</xdr:rowOff>
                  </to>
                </anchor>
              </controlPr>
            </control>
          </mc:Choice>
        </mc:AlternateContent>
        <mc:AlternateContent xmlns:mc="http://schemas.openxmlformats.org/markup-compatibility/2006">
          <mc:Choice Requires="x14">
            <control shapeId="5123" r:id="rId7" name="Check Box 3">
              <controlPr defaultSize="0" autoFill="0" autoLine="0" autoPict="0">
                <anchor moveWithCells="1">
                  <from>
                    <xdr:col>3</xdr:col>
                    <xdr:colOff>0</xdr:colOff>
                    <xdr:row>55</xdr:row>
                    <xdr:rowOff>22860</xdr:rowOff>
                  </from>
                  <to>
                    <xdr:col>3</xdr:col>
                    <xdr:colOff>0</xdr:colOff>
                    <xdr:row>55</xdr:row>
                    <xdr:rowOff>45720</xdr:rowOff>
                  </to>
                </anchor>
              </controlPr>
            </control>
          </mc:Choice>
        </mc:AlternateContent>
        <mc:AlternateContent xmlns:mc="http://schemas.openxmlformats.org/markup-compatibility/2006">
          <mc:Choice Requires="x14">
            <control shapeId="5124" r:id="rId8" name="Check Box 4">
              <controlPr defaultSize="0" autoFill="0" autoLine="0" autoPict="0">
                <anchor moveWithCells="1">
                  <from>
                    <xdr:col>5</xdr:col>
                    <xdr:colOff>0</xdr:colOff>
                    <xdr:row>55</xdr:row>
                    <xdr:rowOff>0</xdr:rowOff>
                  </from>
                  <to>
                    <xdr:col>5</xdr:col>
                    <xdr:colOff>0</xdr:colOff>
                    <xdr:row>55</xdr:row>
                    <xdr:rowOff>30480</xdr:rowOff>
                  </to>
                </anchor>
              </controlPr>
            </control>
          </mc:Choice>
        </mc:AlternateContent>
        <mc:AlternateContent xmlns:mc="http://schemas.openxmlformats.org/markup-compatibility/2006">
          <mc:Choice Requires="x14">
            <control shapeId="5125" r:id="rId9" name="Check Box 5">
              <controlPr defaultSize="0" autoFill="0" autoLine="0" autoPict="0">
                <anchor moveWithCells="1">
                  <from>
                    <xdr:col>5</xdr:col>
                    <xdr:colOff>0</xdr:colOff>
                    <xdr:row>55</xdr:row>
                    <xdr:rowOff>22860</xdr:rowOff>
                  </from>
                  <to>
                    <xdr:col>5</xdr:col>
                    <xdr:colOff>0</xdr:colOff>
                    <xdr:row>55</xdr:row>
                    <xdr:rowOff>45720</xdr:rowOff>
                  </to>
                </anchor>
              </controlPr>
            </control>
          </mc:Choice>
        </mc:AlternateContent>
        <mc:AlternateContent xmlns:mc="http://schemas.openxmlformats.org/markup-compatibility/2006">
          <mc:Choice Requires="x14">
            <control shapeId="5126" r:id="rId10" name="Check Box 6">
              <controlPr defaultSize="0" autoFill="0" autoLine="0" autoPict="0">
                <anchor moveWithCells="1">
                  <from>
                    <xdr:col>0</xdr:col>
                    <xdr:colOff>0</xdr:colOff>
                    <xdr:row>64</xdr:row>
                    <xdr:rowOff>1257300</xdr:rowOff>
                  </from>
                  <to>
                    <xdr:col>0</xdr:col>
                    <xdr:colOff>342900</xdr:colOff>
                    <xdr:row>64</xdr:row>
                    <xdr:rowOff>1714500</xdr:rowOff>
                  </to>
                </anchor>
              </controlPr>
            </control>
          </mc:Choice>
        </mc:AlternateContent>
        <mc:AlternateContent xmlns:mc="http://schemas.openxmlformats.org/markup-compatibility/2006">
          <mc:Choice Requires="x14">
            <control shapeId="5127" r:id="rId11" name="Check Box 7">
              <controlPr defaultSize="0" autoFill="0" autoLine="0" autoPict="0">
                <anchor moveWithCells="1">
                  <from>
                    <xdr:col>0</xdr:col>
                    <xdr:colOff>60960</xdr:colOff>
                    <xdr:row>64</xdr:row>
                    <xdr:rowOff>762000</xdr:rowOff>
                  </from>
                  <to>
                    <xdr:col>0</xdr:col>
                    <xdr:colOff>365760</xdr:colOff>
                    <xdr:row>64</xdr:row>
                    <xdr:rowOff>1219200</xdr:rowOff>
                  </to>
                </anchor>
              </controlPr>
            </control>
          </mc:Choice>
        </mc:AlternateContent>
        <mc:AlternateContent xmlns:mc="http://schemas.openxmlformats.org/markup-compatibility/2006">
          <mc:Choice Requires="x14">
            <control shapeId="5128" r:id="rId12" name="Check Box 8">
              <controlPr defaultSize="0" autoFill="0" autoLine="0" autoPict="0">
                <anchor moveWithCells="1">
                  <from>
                    <xdr:col>0</xdr:col>
                    <xdr:colOff>60960</xdr:colOff>
                    <xdr:row>64</xdr:row>
                    <xdr:rowOff>304800</xdr:rowOff>
                  </from>
                  <to>
                    <xdr:col>0</xdr:col>
                    <xdr:colOff>365760</xdr:colOff>
                    <xdr:row>64</xdr:row>
                    <xdr:rowOff>762000</xdr:rowOff>
                  </to>
                </anchor>
              </controlPr>
            </control>
          </mc:Choice>
        </mc:AlternateContent>
        <mc:AlternateContent xmlns:mc="http://schemas.openxmlformats.org/markup-compatibility/2006">
          <mc:Choice Requires="x14">
            <control shapeId="5129" r:id="rId13" name="Check Box 9">
              <controlPr defaultSize="0" autoFill="0" autoLine="0" autoPict="0">
                <anchor moveWithCells="1">
                  <from>
                    <xdr:col>0</xdr:col>
                    <xdr:colOff>60960</xdr:colOff>
                    <xdr:row>64</xdr:row>
                    <xdr:rowOff>342900</xdr:rowOff>
                  </from>
                  <to>
                    <xdr:col>0</xdr:col>
                    <xdr:colOff>419100</xdr:colOff>
                    <xdr:row>64</xdr:row>
                    <xdr:rowOff>762000</xdr:rowOff>
                  </to>
                </anchor>
              </controlPr>
            </control>
          </mc:Choice>
        </mc:AlternateContent>
        <mc:AlternateContent xmlns:mc="http://schemas.openxmlformats.org/markup-compatibility/2006">
          <mc:Choice Requires="x14">
            <control shapeId="5130" r:id="rId14" name="Check Box 10">
              <controlPr defaultSize="0" autoFill="0" autoLine="0" autoPict="0">
                <anchor moveWithCells="1">
                  <from>
                    <xdr:col>0</xdr:col>
                    <xdr:colOff>60960</xdr:colOff>
                    <xdr:row>64</xdr:row>
                    <xdr:rowOff>800100</xdr:rowOff>
                  </from>
                  <to>
                    <xdr:col>0</xdr:col>
                    <xdr:colOff>419100</xdr:colOff>
                    <xdr:row>64</xdr:row>
                    <xdr:rowOff>1257300</xdr:rowOff>
                  </to>
                </anchor>
              </controlPr>
            </control>
          </mc:Choice>
        </mc:AlternateContent>
        <mc:AlternateContent xmlns:mc="http://schemas.openxmlformats.org/markup-compatibility/2006">
          <mc:Choice Requires="x14">
            <control shapeId="5131" r:id="rId15" name="Check Box 11">
              <controlPr defaultSize="0" autoFill="0" autoLine="0" autoPict="0">
                <anchor moveWithCells="1">
                  <from>
                    <xdr:col>0</xdr:col>
                    <xdr:colOff>0</xdr:colOff>
                    <xdr:row>64</xdr:row>
                    <xdr:rowOff>1280160</xdr:rowOff>
                  </from>
                  <to>
                    <xdr:col>0</xdr:col>
                    <xdr:colOff>365760</xdr:colOff>
                    <xdr:row>64</xdr:row>
                    <xdr:rowOff>1714500</xdr:rowOff>
                  </to>
                </anchor>
              </controlPr>
            </control>
          </mc:Choice>
        </mc:AlternateContent>
        <mc:AlternateContent xmlns:mc="http://schemas.openxmlformats.org/markup-compatibility/2006">
          <mc:Choice Requires="x14">
            <control shapeId="5132" r:id="rId16" name="Check Box 12">
              <controlPr defaultSize="0" autoFill="0" autoLine="0" autoPict="0">
                <anchor moveWithCells="1">
                  <from>
                    <xdr:col>0</xdr:col>
                    <xdr:colOff>0</xdr:colOff>
                    <xdr:row>64</xdr:row>
                    <xdr:rowOff>1546860</xdr:rowOff>
                  </from>
                  <to>
                    <xdr:col>0</xdr:col>
                    <xdr:colOff>365760</xdr:colOff>
                    <xdr:row>65</xdr:row>
                    <xdr:rowOff>175260</xdr:rowOff>
                  </to>
                </anchor>
              </controlPr>
            </control>
          </mc:Choice>
        </mc:AlternateContent>
        <mc:AlternateContent xmlns:mc="http://schemas.openxmlformats.org/markup-compatibility/2006">
          <mc:Choice Requires="x14">
            <control shapeId="5133" r:id="rId17" name="Check Box 13">
              <controlPr defaultSize="0" autoFill="0" autoLine="0" autoPict="0">
                <anchor moveWithCells="1">
                  <from>
                    <xdr:col>0</xdr:col>
                    <xdr:colOff>60960</xdr:colOff>
                    <xdr:row>64</xdr:row>
                    <xdr:rowOff>800100</xdr:rowOff>
                  </from>
                  <to>
                    <xdr:col>0</xdr:col>
                    <xdr:colOff>419100</xdr:colOff>
                    <xdr:row>64</xdr:row>
                    <xdr:rowOff>1257300</xdr:rowOff>
                  </to>
                </anchor>
              </controlPr>
            </control>
          </mc:Choice>
        </mc:AlternateContent>
        <mc:AlternateContent xmlns:mc="http://schemas.openxmlformats.org/markup-compatibility/2006">
          <mc:Choice Requires="x14">
            <control shapeId="5134" r:id="rId18" name="Check Box 14">
              <controlPr defaultSize="0" autoFill="0" autoLine="0" autoPict="0">
                <anchor moveWithCells="1">
                  <from>
                    <xdr:col>0</xdr:col>
                    <xdr:colOff>0</xdr:colOff>
                    <xdr:row>64</xdr:row>
                    <xdr:rowOff>1280160</xdr:rowOff>
                  </from>
                  <to>
                    <xdr:col>0</xdr:col>
                    <xdr:colOff>365760</xdr:colOff>
                    <xdr:row>64</xdr:row>
                    <xdr:rowOff>1714500</xdr:rowOff>
                  </to>
                </anchor>
              </controlPr>
            </control>
          </mc:Choice>
        </mc:AlternateContent>
        <mc:AlternateContent xmlns:mc="http://schemas.openxmlformats.org/markup-compatibility/2006">
          <mc:Choice Requires="x14">
            <control shapeId="5135" r:id="rId19" name="Check Box 15">
              <controlPr defaultSize="0" autoFill="0" autoLine="0" autoPict="0">
                <anchor moveWithCells="1">
                  <from>
                    <xdr:col>0</xdr:col>
                    <xdr:colOff>0</xdr:colOff>
                    <xdr:row>64</xdr:row>
                    <xdr:rowOff>1546860</xdr:rowOff>
                  </from>
                  <to>
                    <xdr:col>0</xdr:col>
                    <xdr:colOff>365760</xdr:colOff>
                    <xdr:row>65</xdr:row>
                    <xdr:rowOff>175260</xdr:rowOff>
                  </to>
                </anchor>
              </controlPr>
            </control>
          </mc:Choice>
        </mc:AlternateContent>
        <mc:AlternateContent xmlns:mc="http://schemas.openxmlformats.org/markup-compatibility/2006">
          <mc:Choice Requires="x14">
            <control shapeId="5136" r:id="rId20" name="Check Box 16">
              <controlPr defaultSize="0" autoFill="0" autoLine="0" autoPict="0">
                <anchor moveWithCells="1">
                  <from>
                    <xdr:col>0</xdr:col>
                    <xdr:colOff>22860</xdr:colOff>
                    <xdr:row>64</xdr:row>
                    <xdr:rowOff>1485900</xdr:rowOff>
                  </from>
                  <to>
                    <xdr:col>0</xdr:col>
                    <xdr:colOff>403860</xdr:colOff>
                    <xdr:row>65</xdr:row>
                    <xdr:rowOff>190500</xdr:rowOff>
                  </to>
                </anchor>
              </controlPr>
            </control>
          </mc:Choice>
        </mc:AlternateContent>
        <mc:AlternateContent xmlns:mc="http://schemas.openxmlformats.org/markup-compatibility/2006">
          <mc:Choice Requires="x14">
            <control shapeId="5137" r:id="rId21" name="Check Box 17">
              <controlPr defaultSize="0" autoFill="0" autoLine="0" autoPict="0">
                <anchor moveWithCells="1">
                  <from>
                    <xdr:col>0</xdr:col>
                    <xdr:colOff>0</xdr:colOff>
                    <xdr:row>64</xdr:row>
                    <xdr:rowOff>1257300</xdr:rowOff>
                  </from>
                  <to>
                    <xdr:col>0</xdr:col>
                    <xdr:colOff>342900</xdr:colOff>
                    <xdr:row>64</xdr:row>
                    <xdr:rowOff>1714500</xdr:rowOff>
                  </to>
                </anchor>
              </controlPr>
            </control>
          </mc:Choice>
        </mc:AlternateContent>
        <mc:AlternateContent xmlns:mc="http://schemas.openxmlformats.org/markup-compatibility/2006">
          <mc:Choice Requires="x14">
            <control shapeId="5138" r:id="rId22" name="Check Box 18">
              <controlPr defaultSize="0" autoFill="0" autoLine="0" autoPict="0">
                <anchor moveWithCells="1">
                  <from>
                    <xdr:col>0</xdr:col>
                    <xdr:colOff>60960</xdr:colOff>
                    <xdr:row>64</xdr:row>
                    <xdr:rowOff>762000</xdr:rowOff>
                  </from>
                  <to>
                    <xdr:col>0</xdr:col>
                    <xdr:colOff>365760</xdr:colOff>
                    <xdr:row>64</xdr:row>
                    <xdr:rowOff>1219200</xdr:rowOff>
                  </to>
                </anchor>
              </controlPr>
            </control>
          </mc:Choice>
        </mc:AlternateContent>
        <mc:AlternateContent xmlns:mc="http://schemas.openxmlformats.org/markup-compatibility/2006">
          <mc:Choice Requires="x14">
            <control shapeId="5139" r:id="rId23" name="Check Box 19">
              <controlPr defaultSize="0" autoFill="0" autoLine="0" autoPict="0">
                <anchor moveWithCells="1">
                  <from>
                    <xdr:col>0</xdr:col>
                    <xdr:colOff>60960</xdr:colOff>
                    <xdr:row>64</xdr:row>
                    <xdr:rowOff>800100</xdr:rowOff>
                  </from>
                  <to>
                    <xdr:col>0</xdr:col>
                    <xdr:colOff>419100</xdr:colOff>
                    <xdr:row>64</xdr:row>
                    <xdr:rowOff>1257300</xdr:rowOff>
                  </to>
                </anchor>
              </controlPr>
            </control>
          </mc:Choice>
        </mc:AlternateContent>
        <mc:AlternateContent xmlns:mc="http://schemas.openxmlformats.org/markup-compatibility/2006">
          <mc:Choice Requires="x14">
            <control shapeId="5140" r:id="rId24" name="Check Box 20">
              <controlPr defaultSize="0" autoFill="0" autoLine="0" autoPict="0">
                <anchor moveWithCells="1">
                  <from>
                    <xdr:col>0</xdr:col>
                    <xdr:colOff>0</xdr:colOff>
                    <xdr:row>64</xdr:row>
                    <xdr:rowOff>1280160</xdr:rowOff>
                  </from>
                  <to>
                    <xdr:col>0</xdr:col>
                    <xdr:colOff>365760</xdr:colOff>
                    <xdr:row>64</xdr:row>
                    <xdr:rowOff>1714500</xdr:rowOff>
                  </to>
                </anchor>
              </controlPr>
            </control>
          </mc:Choice>
        </mc:AlternateContent>
        <mc:AlternateContent xmlns:mc="http://schemas.openxmlformats.org/markup-compatibility/2006">
          <mc:Choice Requires="x14">
            <control shapeId="5141" r:id="rId25" name="Check Box 21">
              <controlPr defaultSize="0" autoFill="0" autoLine="0" autoPict="0">
                <anchor moveWithCells="1">
                  <from>
                    <xdr:col>0</xdr:col>
                    <xdr:colOff>0</xdr:colOff>
                    <xdr:row>64</xdr:row>
                    <xdr:rowOff>1546860</xdr:rowOff>
                  </from>
                  <to>
                    <xdr:col>0</xdr:col>
                    <xdr:colOff>365760</xdr:colOff>
                    <xdr:row>65</xdr:row>
                    <xdr:rowOff>175260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tint="-0.249977111117893"/>
    <pageSetUpPr fitToPage="1"/>
  </sheetPr>
  <dimension ref="A1:N179"/>
  <sheetViews>
    <sheetView showGridLines="0" view="pageBreakPreview" topLeftCell="A16" zoomScaleNormal="100" zoomScaleSheetLayoutView="100" workbookViewId="0">
      <selection activeCell="G24" sqref="G24:G63"/>
    </sheetView>
  </sheetViews>
  <sheetFormatPr defaultColWidth="9.33203125" defaultRowHeight="10.199999999999999" x14ac:dyDescent="0.2"/>
  <cols>
    <col min="1" max="1" width="5.44140625" style="1" customWidth="1"/>
    <col min="2" max="2" width="30.44140625" style="1" customWidth="1"/>
    <col min="3" max="3" width="20" style="1" customWidth="1"/>
    <col min="4" max="4" width="10.44140625" style="1" customWidth="1"/>
    <col min="5" max="6" width="7.44140625" style="1" customWidth="1"/>
    <col min="7" max="7" width="12" style="1" customWidth="1"/>
    <col min="8" max="8" width="17" style="1" customWidth="1"/>
    <col min="9" max="9" width="10.44140625" style="1" customWidth="1"/>
    <col min="10" max="10" width="23.33203125" style="1" customWidth="1"/>
    <col min="11" max="16384" width="9.33203125" style="1"/>
  </cols>
  <sheetData>
    <row r="1" spans="1:10" ht="27.75" customHeight="1" x14ac:dyDescent="0.2">
      <c r="A1" s="398" t="s">
        <v>0</v>
      </c>
      <c r="B1" s="398"/>
      <c r="C1" s="398"/>
      <c r="D1" s="398"/>
      <c r="E1" s="398"/>
      <c r="F1" s="398"/>
      <c r="G1" s="398"/>
      <c r="H1" s="398"/>
      <c r="I1" s="398"/>
      <c r="J1" s="398"/>
    </row>
    <row r="2" spans="1:10" ht="8.25" customHeight="1" x14ac:dyDescent="0.2">
      <c r="A2" s="2"/>
      <c r="B2" s="2"/>
      <c r="C2" s="3"/>
      <c r="D2" s="3"/>
      <c r="E2" s="2"/>
      <c r="F2" s="2"/>
    </row>
    <row r="3" spans="1:10" ht="89.1" customHeight="1" x14ac:dyDescent="0.2">
      <c r="A3" s="237" t="s">
        <v>66</v>
      </c>
      <c r="B3" s="237"/>
      <c r="C3" s="237"/>
      <c r="D3" s="237"/>
      <c r="E3" s="237"/>
      <c r="F3" s="237"/>
      <c r="G3" s="237"/>
      <c r="H3" s="237"/>
      <c r="I3" s="237"/>
      <c r="J3" s="237"/>
    </row>
    <row r="4" spans="1:10" ht="1.5" customHeight="1" thickBot="1" x14ac:dyDescent="0.25">
      <c r="A4" s="4"/>
      <c r="B4" s="2"/>
      <c r="C4" s="3"/>
      <c r="D4" s="3"/>
      <c r="E4" s="2"/>
      <c r="F4" s="2"/>
    </row>
    <row r="5" spans="1:10" ht="16.5" customHeight="1" thickBot="1" x14ac:dyDescent="0.25">
      <c r="A5" s="399" t="s">
        <v>1</v>
      </c>
      <c r="B5" s="400"/>
      <c r="C5" s="238">
        <v>45222</v>
      </c>
      <c r="D5" s="239"/>
      <c r="E5" s="2"/>
      <c r="F5" s="2"/>
      <c r="I5" s="5" t="s">
        <v>2</v>
      </c>
      <c r="J5" s="6" t="s">
        <v>79</v>
      </c>
    </row>
    <row r="6" spans="1:10" ht="25.5" customHeight="1" thickBot="1" x14ac:dyDescent="0.25">
      <c r="A6" s="401" t="s">
        <v>3</v>
      </c>
      <c r="B6" s="402"/>
      <c r="C6" s="238" t="s">
        <v>85</v>
      </c>
      <c r="D6" s="239"/>
      <c r="E6" s="2"/>
      <c r="F6" s="2"/>
      <c r="I6" s="5" t="s">
        <v>4</v>
      </c>
      <c r="J6" s="6" t="s">
        <v>80</v>
      </c>
    </row>
    <row r="7" spans="1:10" s="7" customFormat="1" ht="7.5" customHeight="1" thickBot="1" x14ac:dyDescent="0.25"/>
    <row r="8" spans="1:10" x14ac:dyDescent="0.2">
      <c r="A8" s="225" t="s">
        <v>5</v>
      </c>
      <c r="B8" s="226"/>
      <c r="C8" s="226"/>
      <c r="D8" s="227"/>
      <c r="G8" s="228" t="s">
        <v>6</v>
      </c>
      <c r="H8" s="229"/>
      <c r="I8" s="229"/>
      <c r="J8" s="230"/>
    </row>
    <row r="9" spans="1:10" x14ac:dyDescent="0.2">
      <c r="A9" s="396" t="s">
        <v>7</v>
      </c>
      <c r="B9" s="397"/>
      <c r="C9" s="231"/>
      <c r="D9" s="232"/>
      <c r="G9" s="8" t="s">
        <v>7</v>
      </c>
      <c r="H9" s="233" t="s">
        <v>82</v>
      </c>
      <c r="I9" s="233"/>
      <c r="J9" s="233"/>
    </row>
    <row r="10" spans="1:10" x14ac:dyDescent="0.2">
      <c r="A10" s="396" t="s">
        <v>8</v>
      </c>
      <c r="B10" s="397"/>
      <c r="C10" s="234"/>
      <c r="D10" s="235"/>
      <c r="G10" s="8" t="s">
        <v>8</v>
      </c>
      <c r="H10" s="233" t="s">
        <v>67</v>
      </c>
      <c r="I10" s="233"/>
      <c r="J10" s="233"/>
    </row>
    <row r="11" spans="1:10" ht="25.5" customHeight="1" x14ac:dyDescent="0.2">
      <c r="A11" s="396" t="s">
        <v>9</v>
      </c>
      <c r="B11" s="397"/>
      <c r="C11" s="248"/>
      <c r="D11" s="235"/>
      <c r="G11" s="8" t="s">
        <v>9</v>
      </c>
      <c r="H11" s="249" t="s">
        <v>81</v>
      </c>
      <c r="I11" s="250"/>
      <c r="J11" s="250"/>
    </row>
    <row r="12" spans="1:10" x14ac:dyDescent="0.2">
      <c r="A12" s="396" t="s">
        <v>10</v>
      </c>
      <c r="B12" s="397"/>
      <c r="C12" s="234"/>
      <c r="D12" s="235"/>
      <c r="G12" s="8" t="s">
        <v>10</v>
      </c>
      <c r="H12" s="244" t="s">
        <v>83</v>
      </c>
      <c r="I12" s="244"/>
      <c r="J12" s="244"/>
    </row>
    <row r="13" spans="1:10" x14ac:dyDescent="0.2">
      <c r="A13" s="391" t="s">
        <v>11</v>
      </c>
      <c r="B13" s="392"/>
      <c r="C13" s="240"/>
      <c r="D13" s="241"/>
      <c r="G13" s="395" t="s">
        <v>11</v>
      </c>
      <c r="H13" s="233" t="s">
        <v>84</v>
      </c>
      <c r="I13" s="233"/>
      <c r="J13" s="233"/>
    </row>
    <row r="14" spans="1:10" ht="10.8" thickBot="1" x14ac:dyDescent="0.25">
      <c r="A14" s="393"/>
      <c r="B14" s="394"/>
      <c r="C14" s="242"/>
      <c r="D14" s="243"/>
      <c r="G14" s="395"/>
      <c r="H14" s="233"/>
      <c r="I14" s="233"/>
      <c r="J14" s="233"/>
    </row>
    <row r="15" spans="1:10" ht="10.8" thickBot="1" x14ac:dyDescent="0.25">
      <c r="A15" s="9"/>
      <c r="B15" s="9"/>
      <c r="C15" s="9"/>
      <c r="D15" s="9"/>
      <c r="E15" s="9"/>
      <c r="F15" s="9"/>
      <c r="G15" s="9"/>
      <c r="H15" s="9"/>
      <c r="I15" s="9"/>
      <c r="J15" s="9"/>
    </row>
    <row r="16" spans="1:10" ht="48" customHeight="1" thickBot="1" x14ac:dyDescent="0.25">
      <c r="A16" s="245" t="s">
        <v>12</v>
      </c>
      <c r="B16" s="246"/>
      <c r="C16" s="381">
        <v>45245</v>
      </c>
      <c r="D16" s="382"/>
      <c r="G16" s="245" t="s">
        <v>13</v>
      </c>
      <c r="H16" s="247"/>
      <c r="I16" s="247"/>
      <c r="J16" s="10" t="s">
        <v>78</v>
      </c>
    </row>
    <row r="17" spans="1:10" ht="16.5" customHeight="1" thickBot="1" x14ac:dyDescent="0.25">
      <c r="A17" s="256" t="s">
        <v>15</v>
      </c>
      <c r="B17" s="257"/>
      <c r="C17" s="381" t="s">
        <v>86</v>
      </c>
      <c r="D17" s="382"/>
      <c r="G17" s="258" t="s">
        <v>16</v>
      </c>
      <c r="H17" s="259"/>
      <c r="I17" s="260"/>
      <c r="J17" s="389" t="s">
        <v>14</v>
      </c>
    </row>
    <row r="18" spans="1:10" ht="25.5" customHeight="1" thickBot="1" x14ac:dyDescent="0.25">
      <c r="A18" s="264" t="s">
        <v>17</v>
      </c>
      <c r="B18" s="265"/>
      <c r="C18" s="381" t="s">
        <v>228</v>
      </c>
      <c r="D18" s="382"/>
      <c r="G18" s="261"/>
      <c r="H18" s="262"/>
      <c r="I18" s="263"/>
      <c r="J18" s="390"/>
    </row>
    <row r="19" spans="1:10" ht="16.5" customHeight="1" thickBot="1" x14ac:dyDescent="0.25">
      <c r="A19" s="251" t="s">
        <v>18</v>
      </c>
      <c r="B19" s="252"/>
      <c r="C19" s="381" t="s">
        <v>68</v>
      </c>
      <c r="D19" s="382"/>
    </row>
    <row r="20" spans="1:10" x14ac:dyDescent="0.2">
      <c r="F20" s="253" t="s">
        <v>19</v>
      </c>
      <c r="G20" s="254"/>
      <c r="H20" s="254"/>
      <c r="I20" s="254"/>
      <c r="J20" s="255"/>
    </row>
    <row r="21" spans="1:10" ht="30.6" hidden="1" x14ac:dyDescent="0.2">
      <c r="A21" s="11" t="s">
        <v>20</v>
      </c>
      <c r="B21" s="383" t="s">
        <v>21</v>
      </c>
      <c r="C21" s="384"/>
      <c r="D21" s="11"/>
      <c r="E21" s="11" t="s">
        <v>23</v>
      </c>
      <c r="F21" s="12" t="s">
        <v>184</v>
      </c>
      <c r="G21" s="12" t="s">
        <v>24</v>
      </c>
      <c r="H21" s="12" t="s">
        <v>25</v>
      </c>
      <c r="I21" s="12" t="s">
        <v>26</v>
      </c>
      <c r="J21" s="12" t="s">
        <v>27</v>
      </c>
    </row>
    <row r="22" spans="1:10" s="2" customFormat="1" ht="23.1" customHeight="1" x14ac:dyDescent="0.3">
      <c r="A22" s="385" t="s">
        <v>69</v>
      </c>
      <c r="B22" s="386"/>
      <c r="C22" s="386"/>
      <c r="D22" s="386"/>
      <c r="E22" s="386"/>
      <c r="F22" s="387"/>
      <c r="G22" s="387"/>
      <c r="H22" s="387"/>
      <c r="I22" s="387"/>
      <c r="J22" s="388"/>
    </row>
    <row r="23" spans="1:10" s="3" customFormat="1" ht="18.899999999999999" customHeight="1" x14ac:dyDescent="0.3">
      <c r="A23" s="219"/>
      <c r="B23" s="220" t="s">
        <v>21</v>
      </c>
      <c r="C23" s="220" t="s">
        <v>70</v>
      </c>
      <c r="D23" s="220"/>
      <c r="E23" s="220" t="s">
        <v>23</v>
      </c>
      <c r="F23" s="221" t="s">
        <v>229</v>
      </c>
      <c r="G23" s="221" t="s">
        <v>230</v>
      </c>
      <c r="H23" s="221" t="s">
        <v>25</v>
      </c>
      <c r="I23" s="221" t="s">
        <v>26</v>
      </c>
      <c r="J23" s="221" t="s">
        <v>27</v>
      </c>
    </row>
    <row r="24" spans="1:10" s="2" customFormat="1" ht="18.899999999999999" customHeight="1" x14ac:dyDescent="0.3">
      <c r="A24" s="13">
        <v>1</v>
      </c>
      <c r="B24" s="78" t="s">
        <v>96</v>
      </c>
      <c r="C24" s="78" t="s">
        <v>185</v>
      </c>
      <c r="D24" s="78"/>
      <c r="E24" s="78">
        <v>500</v>
      </c>
      <c r="F24" s="18"/>
      <c r="G24" s="15">
        <v>2500</v>
      </c>
      <c r="H24" s="15">
        <f>G24*E24</f>
        <v>1250000</v>
      </c>
      <c r="I24" s="16"/>
      <c r="J24" s="16"/>
    </row>
    <row r="25" spans="1:10" s="2" customFormat="1" ht="18.899999999999999" customHeight="1" x14ac:dyDescent="0.3">
      <c r="A25" s="13">
        <f>A24+1</f>
        <v>2</v>
      </c>
      <c r="B25" s="78" t="s">
        <v>98</v>
      </c>
      <c r="C25" s="78" t="s">
        <v>186</v>
      </c>
      <c r="D25" s="78"/>
      <c r="E25" s="78">
        <v>900</v>
      </c>
      <c r="F25" s="18"/>
      <c r="G25" s="15">
        <v>250</v>
      </c>
      <c r="H25" s="15">
        <f t="shared" ref="H25:H63" si="0">G25*E25</f>
        <v>225000</v>
      </c>
      <c r="I25" s="16"/>
      <c r="J25" s="16"/>
    </row>
    <row r="26" spans="1:10" s="2" customFormat="1" ht="18.899999999999999" customHeight="1" x14ac:dyDescent="0.3">
      <c r="A26" s="13">
        <f t="shared" ref="A26:A63" si="1">A25+1</f>
        <v>3</v>
      </c>
      <c r="B26" s="78" t="s">
        <v>187</v>
      </c>
      <c r="C26" s="78" t="s">
        <v>112</v>
      </c>
      <c r="D26" s="78"/>
      <c r="E26" s="78">
        <v>1000</v>
      </c>
      <c r="F26" s="18"/>
      <c r="G26" s="15">
        <v>100</v>
      </c>
      <c r="H26" s="15">
        <f t="shared" si="0"/>
        <v>100000</v>
      </c>
      <c r="I26" s="16"/>
      <c r="J26" s="16"/>
    </row>
    <row r="27" spans="1:10" ht="18.899999999999999" customHeight="1" x14ac:dyDescent="0.2">
      <c r="A27" s="13">
        <f t="shared" si="1"/>
        <v>4</v>
      </c>
      <c r="B27" s="78" t="s">
        <v>104</v>
      </c>
      <c r="C27" s="78" t="s">
        <v>188</v>
      </c>
      <c r="D27" s="78"/>
      <c r="E27" s="78">
        <v>1000</v>
      </c>
      <c r="F27" s="18"/>
      <c r="G27" s="15">
        <v>70</v>
      </c>
      <c r="H27" s="15">
        <f t="shared" si="0"/>
        <v>70000</v>
      </c>
      <c r="I27" s="16"/>
      <c r="J27" s="16"/>
    </row>
    <row r="28" spans="1:10" ht="18.899999999999999" customHeight="1" x14ac:dyDescent="0.2">
      <c r="A28" s="13">
        <f t="shared" si="1"/>
        <v>5</v>
      </c>
      <c r="B28" s="78" t="s">
        <v>189</v>
      </c>
      <c r="C28" s="78" t="s">
        <v>226</v>
      </c>
      <c r="D28" s="78"/>
      <c r="E28" s="78">
        <v>1000</v>
      </c>
      <c r="F28" s="18"/>
      <c r="G28" s="15">
        <v>1000</v>
      </c>
      <c r="H28" s="15">
        <f t="shared" si="0"/>
        <v>1000000</v>
      </c>
      <c r="I28" s="16"/>
      <c r="J28" s="16"/>
    </row>
    <row r="29" spans="1:10" ht="18.899999999999999" customHeight="1" x14ac:dyDescent="0.2">
      <c r="A29" s="13">
        <f t="shared" si="1"/>
        <v>6</v>
      </c>
      <c r="B29" s="78" t="s">
        <v>189</v>
      </c>
      <c r="C29" s="78" t="s">
        <v>227</v>
      </c>
      <c r="D29" s="78"/>
      <c r="E29" s="78">
        <v>1000</v>
      </c>
      <c r="F29" s="18"/>
      <c r="G29" s="15">
        <v>1200</v>
      </c>
      <c r="H29" s="15">
        <f t="shared" si="0"/>
        <v>1200000</v>
      </c>
      <c r="I29" s="16"/>
      <c r="J29" s="16"/>
    </row>
    <row r="30" spans="1:10" ht="18.899999999999999" customHeight="1" x14ac:dyDescent="0.2">
      <c r="A30" s="13">
        <f t="shared" si="1"/>
        <v>7</v>
      </c>
      <c r="B30" s="78" t="s">
        <v>190</v>
      </c>
      <c r="C30" s="78" t="s">
        <v>191</v>
      </c>
      <c r="D30" s="78"/>
      <c r="E30" s="78">
        <v>700</v>
      </c>
      <c r="F30" s="18"/>
      <c r="G30" s="15">
        <v>2500</v>
      </c>
      <c r="H30" s="15">
        <f t="shared" si="0"/>
        <v>1750000</v>
      </c>
      <c r="I30" s="16"/>
      <c r="J30" s="16"/>
    </row>
    <row r="31" spans="1:10" ht="18.899999999999999" customHeight="1" x14ac:dyDescent="0.2">
      <c r="A31" s="13">
        <f t="shared" si="1"/>
        <v>8</v>
      </c>
      <c r="B31" s="78" t="s">
        <v>192</v>
      </c>
      <c r="C31" s="78" t="s">
        <v>193</v>
      </c>
      <c r="D31" s="78"/>
      <c r="E31" s="78">
        <v>800</v>
      </c>
      <c r="F31" s="18"/>
      <c r="G31" s="15">
        <v>800</v>
      </c>
      <c r="H31" s="15">
        <f t="shared" si="0"/>
        <v>640000</v>
      </c>
      <c r="I31" s="16"/>
      <c r="J31" s="16"/>
    </row>
    <row r="32" spans="1:10" ht="18.899999999999999" customHeight="1" x14ac:dyDescent="0.2">
      <c r="A32" s="13">
        <f t="shared" si="1"/>
        <v>9</v>
      </c>
      <c r="B32" s="78" t="s">
        <v>194</v>
      </c>
      <c r="C32" s="78" t="s">
        <v>195</v>
      </c>
      <c r="D32" s="78"/>
      <c r="E32" s="78">
        <v>200</v>
      </c>
      <c r="F32" s="18"/>
      <c r="G32" s="15">
        <v>1500</v>
      </c>
      <c r="H32" s="15">
        <f t="shared" si="0"/>
        <v>300000</v>
      </c>
      <c r="I32" s="16"/>
      <c r="J32" s="16"/>
    </row>
    <row r="33" spans="1:10" ht="18.899999999999999" customHeight="1" x14ac:dyDescent="0.2">
      <c r="A33" s="13">
        <f t="shared" si="1"/>
        <v>10</v>
      </c>
      <c r="B33" s="78" t="s">
        <v>196</v>
      </c>
      <c r="C33" s="78" t="s">
        <v>195</v>
      </c>
      <c r="D33" s="78"/>
      <c r="E33" s="78">
        <v>200</v>
      </c>
      <c r="F33" s="18"/>
      <c r="G33" s="15">
        <v>1500</v>
      </c>
      <c r="H33" s="15">
        <f t="shared" si="0"/>
        <v>300000</v>
      </c>
      <c r="I33" s="16"/>
      <c r="J33" s="16"/>
    </row>
    <row r="34" spans="1:10" ht="18.899999999999999" customHeight="1" x14ac:dyDescent="0.2">
      <c r="A34" s="13">
        <f t="shared" si="1"/>
        <v>11</v>
      </c>
      <c r="B34" s="78" t="s">
        <v>197</v>
      </c>
      <c r="C34" s="78" t="s">
        <v>195</v>
      </c>
      <c r="D34" s="78"/>
      <c r="E34" s="78">
        <v>200</v>
      </c>
      <c r="F34" s="18"/>
      <c r="G34" s="15">
        <v>1500</v>
      </c>
      <c r="H34" s="15">
        <f t="shared" si="0"/>
        <v>300000</v>
      </c>
      <c r="I34" s="16"/>
      <c r="J34" s="16"/>
    </row>
    <row r="35" spans="1:10" ht="18.899999999999999" customHeight="1" x14ac:dyDescent="0.2">
      <c r="A35" s="13">
        <f t="shared" si="1"/>
        <v>12</v>
      </c>
      <c r="B35" s="78" t="s">
        <v>198</v>
      </c>
      <c r="C35" s="78" t="s">
        <v>195</v>
      </c>
      <c r="D35" s="78"/>
      <c r="E35" s="78">
        <v>200</v>
      </c>
      <c r="F35" s="18"/>
      <c r="G35" s="15">
        <v>1500</v>
      </c>
      <c r="H35" s="15">
        <f t="shared" si="0"/>
        <v>300000</v>
      </c>
      <c r="I35" s="16"/>
      <c r="J35" s="16"/>
    </row>
    <row r="36" spans="1:10" ht="24" customHeight="1" x14ac:dyDescent="0.2">
      <c r="A36" s="13">
        <f t="shared" si="1"/>
        <v>13</v>
      </c>
      <c r="B36" s="78" t="s">
        <v>199</v>
      </c>
      <c r="C36" s="78" t="s">
        <v>74</v>
      </c>
      <c r="D36" s="78"/>
      <c r="E36" s="78">
        <v>100</v>
      </c>
      <c r="F36" s="18"/>
      <c r="G36" s="15">
        <v>1200</v>
      </c>
      <c r="H36" s="15">
        <f t="shared" si="0"/>
        <v>120000</v>
      </c>
      <c r="I36" s="16"/>
      <c r="J36" s="16"/>
    </row>
    <row r="37" spans="1:10" ht="24" customHeight="1" x14ac:dyDescent="0.2">
      <c r="A37" s="13">
        <f t="shared" si="1"/>
        <v>14</v>
      </c>
      <c r="B37" s="78" t="s">
        <v>200</v>
      </c>
      <c r="C37" s="78" t="s">
        <v>71</v>
      </c>
      <c r="D37" s="78"/>
      <c r="E37" s="78">
        <v>1000</v>
      </c>
      <c r="F37" s="18"/>
      <c r="G37" s="15">
        <v>700</v>
      </c>
      <c r="H37" s="15">
        <f t="shared" si="0"/>
        <v>700000</v>
      </c>
      <c r="I37" s="16"/>
      <c r="J37" s="16"/>
    </row>
    <row r="38" spans="1:10" ht="24" customHeight="1" x14ac:dyDescent="0.2">
      <c r="A38" s="13">
        <f t="shared" si="1"/>
        <v>15</v>
      </c>
      <c r="B38" s="78" t="s">
        <v>201</v>
      </c>
      <c r="C38" s="78" t="s">
        <v>71</v>
      </c>
      <c r="D38" s="78"/>
      <c r="E38" s="78">
        <v>1000</v>
      </c>
      <c r="F38" s="18"/>
      <c r="G38" s="15">
        <v>750</v>
      </c>
      <c r="H38" s="15">
        <f t="shared" si="0"/>
        <v>750000</v>
      </c>
      <c r="I38" s="16"/>
      <c r="J38" s="16"/>
    </row>
    <row r="39" spans="1:10" ht="24" customHeight="1" x14ac:dyDescent="0.2">
      <c r="A39" s="13">
        <f t="shared" si="1"/>
        <v>16</v>
      </c>
      <c r="B39" s="78" t="s">
        <v>202</v>
      </c>
      <c r="C39" s="78" t="s">
        <v>71</v>
      </c>
      <c r="D39" s="78"/>
      <c r="E39" s="78">
        <v>500</v>
      </c>
      <c r="F39" s="18"/>
      <c r="G39" s="15">
        <v>2500</v>
      </c>
      <c r="H39" s="15">
        <f t="shared" si="0"/>
        <v>1250000</v>
      </c>
      <c r="I39" s="16"/>
      <c r="J39" s="16"/>
    </row>
    <row r="40" spans="1:10" ht="24" customHeight="1" x14ac:dyDescent="0.2">
      <c r="A40" s="13">
        <f t="shared" si="1"/>
        <v>17</v>
      </c>
      <c r="B40" s="78" t="s">
        <v>203</v>
      </c>
      <c r="C40" s="78" t="s">
        <v>71</v>
      </c>
      <c r="D40" s="78"/>
      <c r="E40" s="78">
        <v>1400</v>
      </c>
      <c r="F40" s="18"/>
      <c r="G40" s="15">
        <v>1500</v>
      </c>
      <c r="H40" s="15">
        <f t="shared" si="0"/>
        <v>2100000</v>
      </c>
      <c r="I40" s="16"/>
      <c r="J40" s="16"/>
    </row>
    <row r="41" spans="1:10" ht="24" customHeight="1" x14ac:dyDescent="0.2">
      <c r="A41" s="13">
        <f t="shared" si="1"/>
        <v>18</v>
      </c>
      <c r="B41" s="78" t="s">
        <v>204</v>
      </c>
      <c r="C41" s="78" t="s">
        <v>71</v>
      </c>
      <c r="D41" s="78"/>
      <c r="E41" s="78">
        <v>2000</v>
      </c>
      <c r="F41" s="18"/>
      <c r="G41" s="15">
        <v>150</v>
      </c>
      <c r="H41" s="15">
        <f t="shared" si="0"/>
        <v>300000</v>
      </c>
      <c r="I41" s="16"/>
      <c r="J41" s="16"/>
    </row>
    <row r="42" spans="1:10" ht="24" customHeight="1" x14ac:dyDescent="0.2">
      <c r="A42" s="13">
        <f t="shared" si="1"/>
        <v>19</v>
      </c>
      <c r="B42" s="78" t="s">
        <v>205</v>
      </c>
      <c r="C42" s="78" t="s">
        <v>71</v>
      </c>
      <c r="D42" s="78"/>
      <c r="E42" s="78">
        <v>200</v>
      </c>
      <c r="F42" s="18"/>
      <c r="G42" s="15">
        <v>1400</v>
      </c>
      <c r="H42" s="15">
        <f t="shared" si="0"/>
        <v>280000</v>
      </c>
      <c r="I42" s="16"/>
      <c r="J42" s="16"/>
    </row>
    <row r="43" spans="1:10" ht="24" customHeight="1" x14ac:dyDescent="0.2">
      <c r="A43" s="13">
        <f t="shared" si="1"/>
        <v>20</v>
      </c>
      <c r="B43" s="78" t="s">
        <v>206</v>
      </c>
      <c r="C43" s="78" t="s">
        <v>207</v>
      </c>
      <c r="D43" s="78"/>
      <c r="E43" s="78">
        <v>50</v>
      </c>
      <c r="F43" s="18"/>
      <c r="G43" s="15">
        <v>800</v>
      </c>
      <c r="H43" s="15">
        <f t="shared" si="0"/>
        <v>40000</v>
      </c>
      <c r="I43" s="16"/>
      <c r="J43" s="16"/>
    </row>
    <row r="44" spans="1:10" ht="24" customHeight="1" x14ac:dyDescent="0.2">
      <c r="A44" s="13">
        <f t="shared" si="1"/>
        <v>21</v>
      </c>
      <c r="B44" s="78" t="s">
        <v>208</v>
      </c>
      <c r="C44" s="78" t="s">
        <v>207</v>
      </c>
      <c r="D44" s="78"/>
      <c r="E44" s="78">
        <v>50</v>
      </c>
      <c r="F44" s="18"/>
      <c r="G44" s="15">
        <v>1500</v>
      </c>
      <c r="H44" s="15">
        <f t="shared" si="0"/>
        <v>75000</v>
      </c>
      <c r="I44" s="16"/>
      <c r="J44" s="16"/>
    </row>
    <row r="45" spans="1:10" ht="24" customHeight="1" x14ac:dyDescent="0.2">
      <c r="A45" s="13">
        <f t="shared" si="1"/>
        <v>22</v>
      </c>
      <c r="B45" s="78" t="s">
        <v>209</v>
      </c>
      <c r="C45" s="78" t="s">
        <v>71</v>
      </c>
      <c r="D45" s="78"/>
      <c r="E45" s="78">
        <v>50</v>
      </c>
      <c r="F45" s="18"/>
      <c r="G45" s="15">
        <v>1600</v>
      </c>
      <c r="H45" s="15">
        <f t="shared" si="0"/>
        <v>80000</v>
      </c>
      <c r="I45" s="16"/>
      <c r="J45" s="16"/>
    </row>
    <row r="46" spans="1:10" ht="24" customHeight="1" x14ac:dyDescent="0.2">
      <c r="A46" s="13">
        <f t="shared" si="1"/>
        <v>23</v>
      </c>
      <c r="B46" s="78" t="s">
        <v>118</v>
      </c>
      <c r="C46" s="78" t="s">
        <v>71</v>
      </c>
      <c r="D46" s="78"/>
      <c r="E46" s="78">
        <v>500</v>
      </c>
      <c r="F46" s="18"/>
      <c r="G46" s="15">
        <v>1500</v>
      </c>
      <c r="H46" s="15">
        <f t="shared" si="0"/>
        <v>750000</v>
      </c>
      <c r="I46" s="16"/>
      <c r="J46" s="16"/>
    </row>
    <row r="47" spans="1:10" ht="24" customHeight="1" x14ac:dyDescent="0.2">
      <c r="A47" s="13">
        <f t="shared" si="1"/>
        <v>24</v>
      </c>
      <c r="B47" s="78" t="s">
        <v>119</v>
      </c>
      <c r="C47" s="78" t="s">
        <v>71</v>
      </c>
      <c r="D47" s="78"/>
      <c r="E47" s="78">
        <v>100</v>
      </c>
      <c r="F47" s="18"/>
      <c r="G47" s="15">
        <v>1200</v>
      </c>
      <c r="H47" s="15">
        <f t="shared" si="0"/>
        <v>120000</v>
      </c>
      <c r="I47" s="16"/>
      <c r="J47" s="16"/>
    </row>
    <row r="48" spans="1:10" ht="24" customHeight="1" x14ac:dyDescent="0.2">
      <c r="A48" s="13">
        <f t="shared" si="1"/>
        <v>25</v>
      </c>
      <c r="B48" s="78" t="s">
        <v>120</v>
      </c>
      <c r="C48" s="78" t="s">
        <v>72</v>
      </c>
      <c r="D48" s="78"/>
      <c r="E48" s="78">
        <v>100</v>
      </c>
      <c r="F48" s="18"/>
      <c r="G48" s="15">
        <v>8000</v>
      </c>
      <c r="H48" s="15">
        <f t="shared" si="0"/>
        <v>800000</v>
      </c>
      <c r="I48" s="16"/>
      <c r="J48" s="16"/>
    </row>
    <row r="49" spans="1:10" ht="24" customHeight="1" x14ac:dyDescent="0.2">
      <c r="A49" s="13">
        <f t="shared" si="1"/>
        <v>26</v>
      </c>
      <c r="B49" s="78" t="s">
        <v>121</v>
      </c>
      <c r="C49" s="78" t="s">
        <v>72</v>
      </c>
      <c r="D49" s="78"/>
      <c r="E49" s="78">
        <v>100</v>
      </c>
      <c r="F49" s="18"/>
      <c r="G49" s="15">
        <v>7500</v>
      </c>
      <c r="H49" s="15">
        <f t="shared" si="0"/>
        <v>750000</v>
      </c>
      <c r="I49" s="16"/>
      <c r="J49" s="16"/>
    </row>
    <row r="50" spans="1:10" ht="24" customHeight="1" x14ac:dyDescent="0.2">
      <c r="A50" s="13">
        <f t="shared" si="1"/>
        <v>27</v>
      </c>
      <c r="B50" s="78" t="s">
        <v>122</v>
      </c>
      <c r="C50" s="78" t="s">
        <v>72</v>
      </c>
      <c r="D50" s="78"/>
      <c r="E50" s="78">
        <v>1000</v>
      </c>
      <c r="F50" s="18"/>
      <c r="G50" s="15">
        <v>7500</v>
      </c>
      <c r="H50" s="15">
        <f t="shared" si="0"/>
        <v>7500000</v>
      </c>
      <c r="I50" s="16"/>
      <c r="J50" s="16"/>
    </row>
    <row r="51" spans="1:10" ht="24" customHeight="1" x14ac:dyDescent="0.2">
      <c r="A51" s="13">
        <f t="shared" si="1"/>
        <v>28</v>
      </c>
      <c r="B51" s="78" t="s">
        <v>123</v>
      </c>
      <c r="C51" s="78" t="s">
        <v>71</v>
      </c>
      <c r="D51" s="78"/>
      <c r="E51" s="78">
        <v>700</v>
      </c>
      <c r="F51" s="18"/>
      <c r="G51" s="15">
        <v>850</v>
      </c>
      <c r="H51" s="15">
        <f t="shared" si="0"/>
        <v>595000</v>
      </c>
      <c r="I51" s="16"/>
      <c r="J51" s="16"/>
    </row>
    <row r="52" spans="1:10" ht="24" customHeight="1" x14ac:dyDescent="0.2">
      <c r="A52" s="13">
        <f t="shared" si="1"/>
        <v>29</v>
      </c>
      <c r="B52" s="78" t="s">
        <v>210</v>
      </c>
      <c r="C52" s="78" t="s">
        <v>211</v>
      </c>
      <c r="D52" s="78"/>
      <c r="E52" s="78">
        <v>50</v>
      </c>
      <c r="F52" s="18"/>
      <c r="G52" s="15">
        <v>1750</v>
      </c>
      <c r="H52" s="15">
        <f t="shared" si="0"/>
        <v>87500</v>
      </c>
      <c r="I52" s="16"/>
      <c r="J52" s="16"/>
    </row>
    <row r="53" spans="1:10" ht="24" customHeight="1" x14ac:dyDescent="0.2">
      <c r="A53" s="13">
        <f t="shared" si="1"/>
        <v>30</v>
      </c>
      <c r="B53" s="78" t="s">
        <v>212</v>
      </c>
      <c r="C53" s="78" t="s">
        <v>207</v>
      </c>
      <c r="D53" s="78"/>
      <c r="E53" s="78">
        <v>100</v>
      </c>
      <c r="F53" s="18"/>
      <c r="G53" s="15">
        <v>1100</v>
      </c>
      <c r="H53" s="15">
        <f t="shared" si="0"/>
        <v>110000</v>
      </c>
      <c r="I53" s="16"/>
      <c r="J53" s="16"/>
    </row>
    <row r="54" spans="1:10" ht="24" customHeight="1" x14ac:dyDescent="0.2">
      <c r="A54" s="13">
        <f t="shared" si="1"/>
        <v>31</v>
      </c>
      <c r="B54" s="78" t="s">
        <v>213</v>
      </c>
      <c r="C54" s="78" t="s">
        <v>214</v>
      </c>
      <c r="D54" s="78"/>
      <c r="E54" s="78">
        <v>100</v>
      </c>
      <c r="F54" s="18"/>
      <c r="G54" s="15">
        <v>1500</v>
      </c>
      <c r="H54" s="15">
        <f t="shared" si="0"/>
        <v>150000</v>
      </c>
      <c r="I54" s="16"/>
      <c r="J54" s="16"/>
    </row>
    <row r="55" spans="1:10" ht="24" customHeight="1" x14ac:dyDescent="0.2">
      <c r="A55" s="13">
        <f t="shared" si="1"/>
        <v>32</v>
      </c>
      <c r="B55" s="78" t="s">
        <v>215</v>
      </c>
      <c r="C55" s="78" t="s">
        <v>211</v>
      </c>
      <c r="D55" s="78"/>
      <c r="E55" s="78">
        <v>100</v>
      </c>
      <c r="F55" s="18"/>
      <c r="G55" s="15">
        <v>1500</v>
      </c>
      <c r="H55" s="15">
        <f t="shared" si="0"/>
        <v>150000</v>
      </c>
      <c r="I55" s="16"/>
      <c r="J55" s="16"/>
    </row>
    <row r="56" spans="1:10" ht="24" customHeight="1" x14ac:dyDescent="0.2">
      <c r="A56" s="13">
        <f t="shared" si="1"/>
        <v>33</v>
      </c>
      <c r="B56" s="78" t="s">
        <v>216</v>
      </c>
      <c r="C56" s="78" t="s">
        <v>73</v>
      </c>
      <c r="D56" s="78"/>
      <c r="E56" s="78">
        <v>100</v>
      </c>
      <c r="F56" s="18"/>
      <c r="G56" s="15">
        <v>1200</v>
      </c>
      <c r="H56" s="15">
        <f t="shared" si="0"/>
        <v>120000</v>
      </c>
      <c r="I56" s="16"/>
      <c r="J56" s="16"/>
    </row>
    <row r="57" spans="1:10" ht="24" customHeight="1" x14ac:dyDescent="0.2">
      <c r="A57" s="13">
        <f t="shared" si="1"/>
        <v>34</v>
      </c>
      <c r="B57" s="78" t="s">
        <v>217</v>
      </c>
      <c r="C57" s="78" t="s">
        <v>74</v>
      </c>
      <c r="D57" s="78"/>
      <c r="E57" s="78">
        <v>600</v>
      </c>
      <c r="F57" s="18"/>
      <c r="G57" s="15">
        <v>1100</v>
      </c>
      <c r="H57" s="15">
        <f t="shared" si="0"/>
        <v>660000</v>
      </c>
      <c r="I57" s="16"/>
      <c r="J57" s="16"/>
    </row>
    <row r="58" spans="1:10" ht="24" customHeight="1" x14ac:dyDescent="0.2">
      <c r="A58" s="13">
        <f t="shared" si="1"/>
        <v>35</v>
      </c>
      <c r="B58" s="78" t="s">
        <v>218</v>
      </c>
      <c r="C58" s="78" t="s">
        <v>219</v>
      </c>
      <c r="D58" s="78"/>
      <c r="E58" s="78">
        <v>500</v>
      </c>
      <c r="F58" s="18"/>
      <c r="G58" s="15">
        <v>1200</v>
      </c>
      <c r="H58" s="15">
        <f t="shared" si="0"/>
        <v>600000</v>
      </c>
      <c r="I58" s="16"/>
      <c r="J58" s="16"/>
    </row>
    <row r="59" spans="1:10" ht="24" customHeight="1" x14ac:dyDescent="0.2">
      <c r="A59" s="13">
        <f t="shared" si="1"/>
        <v>36</v>
      </c>
      <c r="B59" s="78" t="s">
        <v>220</v>
      </c>
      <c r="C59" s="78" t="s">
        <v>74</v>
      </c>
      <c r="D59" s="78"/>
      <c r="E59" s="78">
        <v>10</v>
      </c>
      <c r="F59" s="18"/>
      <c r="G59" s="15">
        <v>15000</v>
      </c>
      <c r="H59" s="15">
        <f t="shared" si="0"/>
        <v>150000</v>
      </c>
      <c r="I59" s="16"/>
      <c r="J59" s="16"/>
    </row>
    <row r="60" spans="1:10" ht="24" customHeight="1" x14ac:dyDescent="0.2">
      <c r="A60" s="13">
        <f t="shared" si="1"/>
        <v>37</v>
      </c>
      <c r="B60" s="78" t="s">
        <v>221</v>
      </c>
      <c r="C60" s="78" t="s">
        <v>74</v>
      </c>
      <c r="D60" s="78"/>
      <c r="E60" s="78">
        <v>100</v>
      </c>
      <c r="F60" s="18"/>
      <c r="G60" s="15">
        <v>2500</v>
      </c>
      <c r="H60" s="15">
        <f t="shared" si="0"/>
        <v>250000</v>
      </c>
      <c r="I60" s="16"/>
      <c r="J60" s="16"/>
    </row>
    <row r="61" spans="1:10" ht="24" customHeight="1" x14ac:dyDescent="0.2">
      <c r="A61" s="13">
        <f t="shared" si="1"/>
        <v>38</v>
      </c>
      <c r="B61" s="78" t="s">
        <v>222</v>
      </c>
      <c r="C61" s="78" t="s">
        <v>74</v>
      </c>
      <c r="D61" s="78"/>
      <c r="E61" s="78">
        <v>10</v>
      </c>
      <c r="F61" s="18"/>
      <c r="G61" s="15">
        <v>1500</v>
      </c>
      <c r="H61" s="15">
        <f t="shared" si="0"/>
        <v>15000</v>
      </c>
      <c r="I61" s="16"/>
      <c r="J61" s="16"/>
    </row>
    <row r="62" spans="1:10" ht="24" customHeight="1" x14ac:dyDescent="0.2">
      <c r="A62" s="13">
        <f t="shared" si="1"/>
        <v>39</v>
      </c>
      <c r="B62" s="78" t="s">
        <v>223</v>
      </c>
      <c r="C62" s="218" t="s">
        <v>74</v>
      </c>
      <c r="D62" s="218"/>
      <c r="E62" s="78">
        <v>100</v>
      </c>
      <c r="F62" s="18"/>
      <c r="G62" s="15">
        <v>2000</v>
      </c>
      <c r="H62" s="15">
        <f t="shared" si="0"/>
        <v>200000</v>
      </c>
      <c r="I62" s="16"/>
      <c r="J62" s="16"/>
    </row>
    <row r="63" spans="1:10" ht="24" customHeight="1" x14ac:dyDescent="0.2">
      <c r="A63" s="13">
        <f t="shared" si="1"/>
        <v>40</v>
      </c>
      <c r="B63" s="216" t="s">
        <v>224</v>
      </c>
      <c r="C63" s="78" t="s">
        <v>71</v>
      </c>
      <c r="D63" s="78"/>
      <c r="E63" s="217">
        <v>1000</v>
      </c>
      <c r="F63" s="18"/>
      <c r="G63" s="15">
        <v>2000</v>
      </c>
      <c r="H63" s="15">
        <f t="shared" si="0"/>
        <v>2000000</v>
      </c>
      <c r="I63" s="16"/>
      <c r="J63" s="16"/>
    </row>
    <row r="64" spans="1:10" ht="24.9" customHeight="1" thickBot="1" x14ac:dyDescent="0.25">
      <c r="A64" s="3"/>
      <c r="B64" s="267"/>
      <c r="C64" s="267"/>
      <c r="D64" s="3"/>
      <c r="E64" s="3"/>
      <c r="F64" s="3"/>
      <c r="G64" s="19" t="s">
        <v>28</v>
      </c>
      <c r="H64" s="20">
        <f>SUM(H24:H63)</f>
        <v>28137500</v>
      </c>
      <c r="I64" s="2"/>
      <c r="J64" s="2"/>
    </row>
    <row r="65" spans="1:14" ht="95.25" customHeight="1" thickBot="1" x14ac:dyDescent="0.25">
      <c r="A65" s="374" t="s">
        <v>29</v>
      </c>
      <c r="B65" s="375"/>
      <c r="C65" s="21" t="s">
        <v>30</v>
      </c>
      <c r="D65" s="3"/>
      <c r="E65" s="3"/>
      <c r="F65" s="3"/>
      <c r="G65" s="22" t="s">
        <v>31</v>
      </c>
      <c r="H65" s="20"/>
      <c r="I65" s="2"/>
      <c r="J65" s="2"/>
      <c r="N65" s="23"/>
    </row>
    <row r="66" spans="1:14" ht="24" customHeight="1" thickBot="1" x14ac:dyDescent="0.25">
      <c r="G66" s="19" t="s">
        <v>32</v>
      </c>
      <c r="H66" s="24"/>
    </row>
    <row r="67" spans="1:14" ht="39" customHeight="1" thickBot="1" x14ac:dyDescent="0.25">
      <c r="A67" s="376" t="s">
        <v>125</v>
      </c>
      <c r="B67" s="377"/>
      <c r="C67" s="25"/>
      <c r="G67" s="19" t="s">
        <v>33</v>
      </c>
      <c r="H67" s="24"/>
    </row>
    <row r="68" spans="1:14" ht="26.1" customHeight="1" thickBot="1" x14ac:dyDescent="0.25">
      <c r="A68" s="26"/>
      <c r="B68" s="26"/>
      <c r="G68" s="22" t="s">
        <v>34</v>
      </c>
      <c r="H68" s="27"/>
    </row>
    <row r="69" spans="1:14" ht="45" customHeight="1" thickBot="1" x14ac:dyDescent="0.25">
      <c r="A69" s="378" t="s">
        <v>75</v>
      </c>
      <c r="B69" s="379"/>
      <c r="C69" s="379"/>
      <c r="D69" s="379"/>
      <c r="E69" s="379"/>
      <c r="F69" s="380"/>
      <c r="G69" s="28" t="s">
        <v>35</v>
      </c>
      <c r="H69" s="29">
        <f>H64+H66+H67-H68</f>
        <v>28137500</v>
      </c>
    </row>
    <row r="70" spans="1:14" ht="10.8" thickBot="1" x14ac:dyDescent="0.25"/>
    <row r="71" spans="1:14" ht="29.25" customHeight="1" x14ac:dyDescent="0.2">
      <c r="A71" s="281" t="s">
        <v>126</v>
      </c>
      <c r="B71" s="282"/>
      <c r="C71" s="282"/>
      <c r="D71" s="283"/>
      <c r="G71" s="287" t="s">
        <v>76</v>
      </c>
      <c r="H71" s="288"/>
      <c r="I71" s="288"/>
      <c r="J71" s="289"/>
    </row>
    <row r="72" spans="1:14" ht="37.5" customHeight="1" thickBot="1" x14ac:dyDescent="0.25">
      <c r="A72" s="284"/>
      <c r="B72" s="285"/>
      <c r="C72" s="285"/>
      <c r="D72" s="286"/>
      <c r="G72" s="290"/>
      <c r="H72" s="291"/>
      <c r="I72" s="291"/>
      <c r="J72" s="292"/>
    </row>
    <row r="73" spans="1:14" ht="42.75" customHeight="1" thickBot="1" x14ac:dyDescent="0.25"/>
    <row r="74" spans="1:14" ht="11.25" customHeight="1" x14ac:dyDescent="0.2">
      <c r="A74" s="293" t="s">
        <v>127</v>
      </c>
      <c r="B74" s="294"/>
      <c r="C74" s="294"/>
      <c r="D74" s="295"/>
      <c r="G74" s="30" t="s">
        <v>128</v>
      </c>
      <c r="H74" s="31"/>
      <c r="I74" s="31"/>
      <c r="J74" s="32"/>
    </row>
    <row r="75" spans="1:14" ht="33.9" customHeight="1" x14ac:dyDescent="0.2">
      <c r="A75" s="33" t="s">
        <v>36</v>
      </c>
      <c r="B75" s="296"/>
      <c r="C75" s="296"/>
      <c r="D75" s="297"/>
      <c r="G75" s="298"/>
      <c r="H75" s="299"/>
      <c r="I75" s="299"/>
      <c r="J75" s="300"/>
    </row>
    <row r="76" spans="1:14" ht="30" customHeight="1" x14ac:dyDescent="0.2">
      <c r="A76" s="33" t="s">
        <v>37</v>
      </c>
      <c r="B76" s="296"/>
      <c r="C76" s="296"/>
      <c r="D76" s="297"/>
      <c r="G76" s="301"/>
      <c r="H76" s="302"/>
      <c r="I76" s="302"/>
      <c r="J76" s="303"/>
    </row>
    <row r="77" spans="1:14" ht="30.9" customHeight="1" thickBot="1" x14ac:dyDescent="0.25">
      <c r="A77" s="307" t="s">
        <v>38</v>
      </c>
      <c r="B77" s="308"/>
      <c r="C77" s="308"/>
      <c r="D77" s="309"/>
      <c r="G77" s="304"/>
      <c r="H77" s="305"/>
      <c r="I77" s="305"/>
      <c r="J77" s="306"/>
    </row>
    <row r="78" spans="1:14" ht="10.8" thickBot="1" x14ac:dyDescent="0.25">
      <c r="A78" s="34"/>
      <c r="B78" s="35"/>
      <c r="C78" s="35"/>
      <c r="D78" s="35"/>
      <c r="G78" s="36"/>
      <c r="H78" s="36"/>
      <c r="I78" s="36"/>
      <c r="J78" s="36"/>
    </row>
    <row r="79" spans="1:14" ht="93" customHeight="1" thickBot="1" x14ac:dyDescent="0.25">
      <c r="A79" s="268" t="s">
        <v>77</v>
      </c>
      <c r="B79" s="269"/>
      <c r="C79" s="269"/>
      <c r="D79" s="269"/>
      <c r="E79" s="269"/>
      <c r="F79" s="269"/>
      <c r="G79" s="269"/>
      <c r="H79" s="269"/>
      <c r="I79" s="269"/>
      <c r="J79" s="270"/>
    </row>
    <row r="80" spans="1:14" ht="12" customHeight="1" thickBot="1" x14ac:dyDescent="0.25">
      <c r="A80" s="271"/>
      <c r="B80" s="271"/>
      <c r="C80" s="271"/>
      <c r="D80" s="271"/>
      <c r="E80" s="271"/>
      <c r="F80" s="271"/>
      <c r="G80" s="271"/>
      <c r="H80" s="271"/>
      <c r="I80" s="271"/>
      <c r="J80" s="271"/>
    </row>
    <row r="81" spans="1:10" ht="120.9" customHeight="1" thickBot="1" x14ac:dyDescent="0.25">
      <c r="A81" s="272" t="s">
        <v>129</v>
      </c>
      <c r="B81" s="273"/>
      <c r="C81" s="273"/>
      <c r="D81" s="273"/>
      <c r="E81" s="273"/>
      <c r="F81" s="273"/>
      <c r="G81" s="273"/>
      <c r="H81" s="273"/>
      <c r="I81" s="273"/>
      <c r="J81" s="274"/>
    </row>
    <row r="82" spans="1:10" ht="3.75" customHeight="1" thickBot="1" x14ac:dyDescent="0.25">
      <c r="A82" s="37"/>
      <c r="B82" s="37"/>
      <c r="C82" s="37"/>
      <c r="D82" s="37"/>
      <c r="E82" s="37"/>
      <c r="F82" s="37"/>
      <c r="G82" s="37"/>
      <c r="H82" s="37"/>
      <c r="I82" s="37"/>
      <c r="J82" s="37"/>
    </row>
    <row r="83" spans="1:10" x14ac:dyDescent="0.2">
      <c r="A83" s="275" t="s">
        <v>39</v>
      </c>
      <c r="B83" s="276"/>
      <c r="C83" s="276"/>
      <c r="D83" s="276"/>
      <c r="E83" s="276"/>
      <c r="F83" s="276"/>
      <c r="G83" s="276"/>
      <c r="H83" s="276"/>
      <c r="I83" s="276"/>
      <c r="J83" s="277"/>
    </row>
    <row r="84" spans="1:10" ht="279.89999999999998" customHeight="1" thickBot="1" x14ac:dyDescent="0.25">
      <c r="A84" s="278" t="s">
        <v>130</v>
      </c>
      <c r="B84" s="279"/>
      <c r="C84" s="279"/>
      <c r="D84" s="279"/>
      <c r="E84" s="279"/>
      <c r="F84" s="279"/>
      <c r="G84" s="279"/>
      <c r="H84" s="279"/>
      <c r="I84" s="279"/>
      <c r="J84" s="280"/>
    </row>
    <row r="85" spans="1:10" ht="10.8" thickBot="1" x14ac:dyDescent="0.25">
      <c r="A85" s="362"/>
      <c r="B85" s="362"/>
      <c r="C85" s="362"/>
      <c r="D85" s="362"/>
      <c r="E85" s="362"/>
      <c r="F85" s="362"/>
      <c r="G85" s="362"/>
      <c r="H85" s="362"/>
      <c r="I85" s="362"/>
      <c r="J85" s="362"/>
    </row>
    <row r="86" spans="1:10" ht="32.1" customHeight="1" x14ac:dyDescent="0.2">
      <c r="A86" s="319" t="s">
        <v>40</v>
      </c>
      <c r="B86" s="320"/>
      <c r="C86" s="320"/>
      <c r="D86" s="320"/>
      <c r="E86" s="320"/>
      <c r="F86" s="320"/>
      <c r="G86" s="320"/>
      <c r="H86" s="320"/>
      <c r="I86" s="320"/>
      <c r="J86" s="321"/>
    </row>
    <row r="87" spans="1:10" ht="45" customHeight="1" x14ac:dyDescent="0.2">
      <c r="A87" s="322" t="s">
        <v>131</v>
      </c>
      <c r="B87" s="323"/>
      <c r="C87" s="323"/>
      <c r="D87" s="323"/>
      <c r="E87" s="323"/>
      <c r="F87" s="323"/>
      <c r="G87" s="323"/>
      <c r="H87" s="323"/>
      <c r="I87" s="323"/>
      <c r="J87" s="324"/>
    </row>
    <row r="88" spans="1:10" ht="54" customHeight="1" x14ac:dyDescent="0.2">
      <c r="A88" s="322" t="s">
        <v>132</v>
      </c>
      <c r="B88" s="323"/>
      <c r="C88" s="323"/>
      <c r="D88" s="323"/>
      <c r="E88" s="323"/>
      <c r="F88" s="323"/>
      <c r="G88" s="323"/>
      <c r="H88" s="323"/>
      <c r="I88" s="323"/>
      <c r="J88" s="324"/>
    </row>
    <row r="89" spans="1:10" ht="59.1" customHeight="1" thickBot="1" x14ac:dyDescent="0.25">
      <c r="A89" s="325" t="s">
        <v>133</v>
      </c>
      <c r="B89" s="326"/>
      <c r="C89" s="326"/>
      <c r="D89" s="326"/>
      <c r="E89" s="326"/>
      <c r="F89" s="326"/>
      <c r="G89" s="326"/>
      <c r="H89" s="326"/>
      <c r="I89" s="326"/>
      <c r="J89" s="327"/>
    </row>
    <row r="90" spans="1:10" ht="21" customHeight="1" thickBot="1" x14ac:dyDescent="0.25">
      <c r="A90" s="38"/>
      <c r="B90" s="39"/>
      <c r="C90" s="39"/>
      <c r="D90" s="39"/>
      <c r="E90" s="39"/>
      <c r="F90" s="39"/>
      <c r="G90" s="39"/>
      <c r="H90" s="39"/>
      <c r="I90" s="39"/>
      <c r="J90" s="39"/>
    </row>
    <row r="91" spans="1:10" ht="10.8" thickBot="1" x14ac:dyDescent="0.25">
      <c r="A91" s="328" t="s">
        <v>134</v>
      </c>
      <c r="B91" s="329"/>
      <c r="C91" s="329"/>
      <c r="D91" s="329"/>
      <c r="E91" s="329"/>
      <c r="F91" s="329"/>
      <c r="G91" s="329"/>
      <c r="H91" s="329"/>
      <c r="I91" s="329"/>
      <c r="J91" s="330"/>
    </row>
    <row r="92" spans="1:10" ht="25.5" customHeight="1" thickBot="1" x14ac:dyDescent="0.25">
      <c r="A92" s="373"/>
      <c r="B92" s="362"/>
      <c r="C92" s="362"/>
      <c r="D92" s="362"/>
      <c r="E92" s="362"/>
      <c r="F92" s="362"/>
      <c r="G92" s="362"/>
      <c r="H92" s="362"/>
      <c r="I92" s="362"/>
      <c r="J92" s="362"/>
    </row>
    <row r="93" spans="1:10" x14ac:dyDescent="0.2">
      <c r="A93" s="363" t="s">
        <v>135</v>
      </c>
      <c r="B93" s="364"/>
      <c r="C93" s="364"/>
      <c r="D93" s="364"/>
      <c r="E93" s="364"/>
      <c r="F93" s="364"/>
      <c r="G93" s="364"/>
      <c r="H93" s="364"/>
      <c r="I93" s="364"/>
      <c r="J93" s="365"/>
    </row>
    <row r="94" spans="1:10" x14ac:dyDescent="0.2">
      <c r="A94" s="366"/>
      <c r="B94" s="367"/>
      <c r="C94" s="367"/>
      <c r="D94" s="367"/>
      <c r="E94" s="367"/>
      <c r="F94" s="367"/>
      <c r="G94" s="367"/>
      <c r="H94" s="367"/>
      <c r="I94" s="367"/>
      <c r="J94" s="368"/>
    </row>
    <row r="95" spans="1:10" x14ac:dyDescent="0.2">
      <c r="A95" s="366"/>
      <c r="B95" s="367"/>
      <c r="C95" s="367"/>
      <c r="D95" s="367"/>
      <c r="E95" s="367"/>
      <c r="F95" s="367"/>
      <c r="G95" s="367"/>
      <c r="H95" s="367"/>
      <c r="I95" s="367"/>
      <c r="J95" s="368"/>
    </row>
    <row r="96" spans="1:10" x14ac:dyDescent="0.2">
      <c r="A96" s="366"/>
      <c r="B96" s="367"/>
      <c r="C96" s="367"/>
      <c r="D96" s="367"/>
      <c r="E96" s="367"/>
      <c r="F96" s="367"/>
      <c r="G96" s="367"/>
      <c r="H96" s="367"/>
      <c r="I96" s="367"/>
      <c r="J96" s="368"/>
    </row>
    <row r="97" spans="1:10" ht="10.8" thickBot="1" x14ac:dyDescent="0.25">
      <c r="A97" s="369"/>
      <c r="B97" s="370"/>
      <c r="C97" s="370"/>
      <c r="D97" s="370"/>
      <c r="E97" s="370"/>
      <c r="F97" s="370"/>
      <c r="G97" s="370"/>
      <c r="H97" s="370"/>
      <c r="I97" s="370"/>
      <c r="J97" s="371"/>
    </row>
    <row r="98" spans="1:10" ht="11.1" customHeight="1" thickBot="1" x14ac:dyDescent="0.25">
      <c r="A98" s="372"/>
      <c r="B98" s="372"/>
      <c r="C98" s="372"/>
      <c r="D98" s="372"/>
      <c r="E98" s="372"/>
      <c r="F98" s="372"/>
      <c r="G98" s="372"/>
      <c r="H98" s="372"/>
      <c r="I98" s="372"/>
      <c r="J98" s="372"/>
    </row>
    <row r="99" spans="1:10" ht="15.9" customHeight="1" x14ac:dyDescent="0.2">
      <c r="A99" s="310" t="s">
        <v>41</v>
      </c>
      <c r="B99" s="311" t="s">
        <v>41</v>
      </c>
      <c r="C99" s="311" t="s">
        <v>41</v>
      </c>
      <c r="D99" s="311" t="s">
        <v>41</v>
      </c>
      <c r="E99" s="311" t="s">
        <v>41</v>
      </c>
      <c r="F99" s="311" t="s">
        <v>41</v>
      </c>
      <c r="G99" s="311" t="s">
        <v>41</v>
      </c>
      <c r="H99" s="311" t="s">
        <v>41</v>
      </c>
      <c r="I99" s="311" t="s">
        <v>41</v>
      </c>
      <c r="J99" s="312" t="s">
        <v>41</v>
      </c>
    </row>
    <row r="100" spans="1:10" ht="68.099999999999994" customHeight="1" x14ac:dyDescent="0.2">
      <c r="A100" s="313" t="s">
        <v>42</v>
      </c>
      <c r="B100" s="314" t="s">
        <v>42</v>
      </c>
      <c r="C100" s="314" t="s">
        <v>42</v>
      </c>
      <c r="D100" s="314" t="s">
        <v>42</v>
      </c>
      <c r="E100" s="314" t="s">
        <v>42</v>
      </c>
      <c r="F100" s="314" t="s">
        <v>42</v>
      </c>
      <c r="G100" s="314" t="s">
        <v>42</v>
      </c>
      <c r="H100" s="314" t="s">
        <v>42</v>
      </c>
      <c r="I100" s="314" t="s">
        <v>42</v>
      </c>
      <c r="J100" s="315" t="s">
        <v>42</v>
      </c>
    </row>
    <row r="101" spans="1:10" ht="15" customHeight="1" x14ac:dyDescent="0.2">
      <c r="A101" s="316" t="s">
        <v>43</v>
      </c>
      <c r="B101" s="317" t="s">
        <v>43</v>
      </c>
      <c r="C101" s="317" t="s">
        <v>43</v>
      </c>
      <c r="D101" s="317" t="s">
        <v>43</v>
      </c>
      <c r="E101" s="317" t="s">
        <v>43</v>
      </c>
      <c r="F101" s="317" t="s">
        <v>43</v>
      </c>
      <c r="G101" s="317" t="s">
        <v>43</v>
      </c>
      <c r="H101" s="317" t="s">
        <v>43</v>
      </c>
      <c r="I101" s="317" t="s">
        <v>43</v>
      </c>
      <c r="J101" s="318" t="s">
        <v>43</v>
      </c>
    </row>
    <row r="102" spans="1:10" ht="32.1" customHeight="1" x14ac:dyDescent="0.2">
      <c r="A102" s="313" t="s">
        <v>44</v>
      </c>
      <c r="B102" s="314" t="s">
        <v>44</v>
      </c>
      <c r="C102" s="314" t="s">
        <v>44</v>
      </c>
      <c r="D102" s="314" t="s">
        <v>44</v>
      </c>
      <c r="E102" s="314" t="s">
        <v>44</v>
      </c>
      <c r="F102" s="314" t="s">
        <v>44</v>
      </c>
      <c r="G102" s="314" t="s">
        <v>44</v>
      </c>
      <c r="H102" s="314" t="s">
        <v>44</v>
      </c>
      <c r="I102" s="314" t="s">
        <v>44</v>
      </c>
      <c r="J102" s="315" t="s">
        <v>44</v>
      </c>
    </row>
    <row r="103" spans="1:10" x14ac:dyDescent="0.2">
      <c r="A103" s="331" t="s">
        <v>45</v>
      </c>
      <c r="B103" s="332" t="s">
        <v>45</v>
      </c>
      <c r="C103" s="332" t="s">
        <v>45</v>
      </c>
      <c r="D103" s="332" t="s">
        <v>45</v>
      </c>
      <c r="E103" s="332" t="s">
        <v>45</v>
      </c>
      <c r="F103" s="332" t="s">
        <v>45</v>
      </c>
      <c r="G103" s="332" t="s">
        <v>45</v>
      </c>
      <c r="H103" s="332" t="s">
        <v>45</v>
      </c>
      <c r="I103" s="332" t="s">
        <v>45</v>
      </c>
      <c r="J103" s="333" t="s">
        <v>45</v>
      </c>
    </row>
    <row r="104" spans="1:10" s="2" customFormat="1" ht="50.1" customHeight="1" x14ac:dyDescent="0.3">
      <c r="A104" s="313" t="s">
        <v>46</v>
      </c>
      <c r="B104" s="314" t="s">
        <v>46</v>
      </c>
      <c r="C104" s="314" t="s">
        <v>46</v>
      </c>
      <c r="D104" s="314" t="s">
        <v>46</v>
      </c>
      <c r="E104" s="314" t="s">
        <v>46</v>
      </c>
      <c r="F104" s="314" t="s">
        <v>46</v>
      </c>
      <c r="G104" s="314" t="s">
        <v>46</v>
      </c>
      <c r="H104" s="314" t="s">
        <v>46</v>
      </c>
      <c r="I104" s="314" t="s">
        <v>46</v>
      </c>
      <c r="J104" s="315" t="s">
        <v>46</v>
      </c>
    </row>
    <row r="105" spans="1:10" s="2" customFormat="1" ht="34.65" customHeight="1" x14ac:dyDescent="0.3">
      <c r="A105" s="316" t="s">
        <v>47</v>
      </c>
      <c r="B105" s="317" t="s">
        <v>47</v>
      </c>
      <c r="C105" s="317" t="s">
        <v>47</v>
      </c>
      <c r="D105" s="317" t="s">
        <v>47</v>
      </c>
      <c r="E105" s="317" t="s">
        <v>47</v>
      </c>
      <c r="F105" s="317" t="s">
        <v>47</v>
      </c>
      <c r="G105" s="317" t="s">
        <v>47</v>
      </c>
      <c r="H105" s="317" t="s">
        <v>47</v>
      </c>
      <c r="I105" s="317" t="s">
        <v>47</v>
      </c>
      <c r="J105" s="318" t="s">
        <v>47</v>
      </c>
    </row>
    <row r="106" spans="1:10" s="2" customFormat="1" ht="21.9" customHeight="1" x14ac:dyDescent="0.3">
      <c r="A106" s="313" t="s">
        <v>48</v>
      </c>
      <c r="B106" s="314" t="s">
        <v>48</v>
      </c>
      <c r="C106" s="314" t="s">
        <v>48</v>
      </c>
      <c r="D106" s="314" t="s">
        <v>48</v>
      </c>
      <c r="E106" s="314" t="s">
        <v>48</v>
      </c>
      <c r="F106" s="314" t="s">
        <v>48</v>
      </c>
      <c r="G106" s="314" t="s">
        <v>48</v>
      </c>
      <c r="H106" s="314" t="s">
        <v>48</v>
      </c>
      <c r="I106" s="314" t="s">
        <v>48</v>
      </c>
      <c r="J106" s="315" t="s">
        <v>48</v>
      </c>
    </row>
    <row r="107" spans="1:10" s="2" customFormat="1" ht="23.1" customHeight="1" x14ac:dyDescent="0.3">
      <c r="A107" s="313" t="s">
        <v>49</v>
      </c>
      <c r="B107" s="314" t="s">
        <v>49</v>
      </c>
      <c r="C107" s="314" t="s">
        <v>49</v>
      </c>
      <c r="D107" s="314" t="s">
        <v>49</v>
      </c>
      <c r="E107" s="314" t="s">
        <v>49</v>
      </c>
      <c r="F107" s="314" t="s">
        <v>49</v>
      </c>
      <c r="G107" s="314" t="s">
        <v>49</v>
      </c>
      <c r="H107" s="314" t="s">
        <v>49</v>
      </c>
      <c r="I107" s="314" t="s">
        <v>49</v>
      </c>
      <c r="J107" s="315" t="s">
        <v>49</v>
      </c>
    </row>
    <row r="108" spans="1:10" s="2" customFormat="1" ht="23.1" customHeight="1" x14ac:dyDescent="0.3">
      <c r="A108" s="313" t="s">
        <v>50</v>
      </c>
      <c r="B108" s="314" t="s">
        <v>50</v>
      </c>
      <c r="C108" s="314" t="s">
        <v>50</v>
      </c>
      <c r="D108" s="314" t="s">
        <v>50</v>
      </c>
      <c r="E108" s="314" t="s">
        <v>50</v>
      </c>
      <c r="F108" s="314" t="s">
        <v>50</v>
      </c>
      <c r="G108" s="314" t="s">
        <v>50</v>
      </c>
      <c r="H108" s="314" t="s">
        <v>50</v>
      </c>
      <c r="I108" s="314" t="s">
        <v>50</v>
      </c>
      <c r="J108" s="315" t="s">
        <v>50</v>
      </c>
    </row>
    <row r="109" spans="1:10" s="2" customFormat="1" ht="23.1" customHeight="1" x14ac:dyDescent="0.3">
      <c r="A109" s="313" t="s">
        <v>51</v>
      </c>
      <c r="B109" s="314" t="s">
        <v>51</v>
      </c>
      <c r="C109" s="314" t="s">
        <v>51</v>
      </c>
      <c r="D109" s="314" t="s">
        <v>51</v>
      </c>
      <c r="E109" s="314" t="s">
        <v>51</v>
      </c>
      <c r="F109" s="314" t="s">
        <v>51</v>
      </c>
      <c r="G109" s="314" t="s">
        <v>51</v>
      </c>
      <c r="H109" s="314" t="s">
        <v>51</v>
      </c>
      <c r="I109" s="314" t="s">
        <v>51</v>
      </c>
      <c r="J109" s="315" t="s">
        <v>51</v>
      </c>
    </row>
    <row r="110" spans="1:10" s="2" customFormat="1" ht="23.1" customHeight="1" x14ac:dyDescent="0.3">
      <c r="A110" s="313" t="s">
        <v>52</v>
      </c>
      <c r="B110" s="314" t="s">
        <v>52</v>
      </c>
      <c r="C110" s="314" t="s">
        <v>52</v>
      </c>
      <c r="D110" s="314" t="s">
        <v>52</v>
      </c>
      <c r="E110" s="314" t="s">
        <v>52</v>
      </c>
      <c r="F110" s="314" t="s">
        <v>52</v>
      </c>
      <c r="G110" s="314" t="s">
        <v>52</v>
      </c>
      <c r="H110" s="314" t="s">
        <v>52</v>
      </c>
      <c r="I110" s="314" t="s">
        <v>52</v>
      </c>
      <c r="J110" s="315" t="s">
        <v>52</v>
      </c>
    </row>
    <row r="111" spans="1:10" s="2" customFormat="1" ht="23.1" customHeight="1" x14ac:dyDescent="0.3">
      <c r="A111" s="313" t="s">
        <v>53</v>
      </c>
      <c r="B111" s="314" t="s">
        <v>53</v>
      </c>
      <c r="C111" s="314" t="s">
        <v>53</v>
      </c>
      <c r="D111" s="314" t="s">
        <v>53</v>
      </c>
      <c r="E111" s="314" t="s">
        <v>53</v>
      </c>
      <c r="F111" s="314" t="s">
        <v>53</v>
      </c>
      <c r="G111" s="314" t="s">
        <v>53</v>
      </c>
      <c r="H111" s="314" t="s">
        <v>53</v>
      </c>
      <c r="I111" s="314" t="s">
        <v>53</v>
      </c>
      <c r="J111" s="315" t="s">
        <v>53</v>
      </c>
    </row>
    <row r="112" spans="1:10" s="2" customFormat="1" ht="23.1" customHeight="1" x14ac:dyDescent="0.3">
      <c r="A112" s="313" t="s">
        <v>54</v>
      </c>
      <c r="B112" s="314" t="s">
        <v>54</v>
      </c>
      <c r="C112" s="314" t="s">
        <v>54</v>
      </c>
      <c r="D112" s="314" t="s">
        <v>54</v>
      </c>
      <c r="E112" s="314" t="s">
        <v>54</v>
      </c>
      <c r="F112" s="314" t="s">
        <v>54</v>
      </c>
      <c r="G112" s="314" t="s">
        <v>54</v>
      </c>
      <c r="H112" s="314" t="s">
        <v>54</v>
      </c>
      <c r="I112" s="314" t="s">
        <v>54</v>
      </c>
      <c r="J112" s="315" t="s">
        <v>54</v>
      </c>
    </row>
    <row r="113" spans="1:10" s="2" customFormat="1" ht="23.1" customHeight="1" x14ac:dyDescent="0.3">
      <c r="A113" s="316" t="s">
        <v>55</v>
      </c>
      <c r="B113" s="317" t="s">
        <v>55</v>
      </c>
      <c r="C113" s="317" t="s">
        <v>55</v>
      </c>
      <c r="D113" s="317" t="s">
        <v>55</v>
      </c>
      <c r="E113" s="317" t="s">
        <v>55</v>
      </c>
      <c r="F113" s="317" t="s">
        <v>55</v>
      </c>
      <c r="G113" s="317" t="s">
        <v>55</v>
      </c>
      <c r="H113" s="317" t="s">
        <v>55</v>
      </c>
      <c r="I113" s="317" t="s">
        <v>55</v>
      </c>
      <c r="J113" s="318" t="s">
        <v>55</v>
      </c>
    </row>
    <row r="114" spans="1:10" s="2" customFormat="1" ht="59.1" customHeight="1" x14ac:dyDescent="0.3">
      <c r="A114" s="313" t="s">
        <v>56</v>
      </c>
      <c r="B114" s="314" t="s">
        <v>56</v>
      </c>
      <c r="C114" s="314" t="s">
        <v>56</v>
      </c>
      <c r="D114" s="314" t="s">
        <v>56</v>
      </c>
      <c r="E114" s="314" t="s">
        <v>56</v>
      </c>
      <c r="F114" s="314" t="s">
        <v>56</v>
      </c>
      <c r="G114" s="314" t="s">
        <v>56</v>
      </c>
      <c r="H114" s="314" t="s">
        <v>56</v>
      </c>
      <c r="I114" s="314" t="s">
        <v>56</v>
      </c>
      <c r="J114" s="315" t="s">
        <v>56</v>
      </c>
    </row>
    <row r="115" spans="1:10" s="2" customFormat="1" ht="30" customHeight="1" thickBot="1" x14ac:dyDescent="0.35">
      <c r="A115" s="278" t="s">
        <v>57</v>
      </c>
      <c r="B115" s="337" t="s">
        <v>57</v>
      </c>
      <c r="C115" s="337" t="s">
        <v>57</v>
      </c>
      <c r="D115" s="337" t="s">
        <v>57</v>
      </c>
      <c r="E115" s="337" t="s">
        <v>57</v>
      </c>
      <c r="F115" s="337" t="s">
        <v>57</v>
      </c>
      <c r="G115" s="337" t="s">
        <v>57</v>
      </c>
      <c r="H115" s="337" t="s">
        <v>57</v>
      </c>
      <c r="I115" s="337" t="s">
        <v>57</v>
      </c>
      <c r="J115" s="338" t="s">
        <v>57</v>
      </c>
    </row>
    <row r="116" spans="1:10" s="2" customFormat="1" ht="10.8" thickBot="1" x14ac:dyDescent="0.35">
      <c r="A116" s="40"/>
      <c r="B116" s="40"/>
      <c r="C116" s="40"/>
      <c r="D116" s="40"/>
      <c r="E116" s="40"/>
      <c r="F116" s="40"/>
      <c r="G116" s="40"/>
      <c r="H116" s="40"/>
      <c r="I116" s="40"/>
      <c r="J116" s="40"/>
    </row>
    <row r="117" spans="1:10" s="2" customFormat="1" ht="10.8" thickBot="1" x14ac:dyDescent="0.35">
      <c r="A117" s="346" t="s">
        <v>136</v>
      </c>
      <c r="B117" s="347"/>
      <c r="C117" s="347"/>
      <c r="D117" s="347"/>
      <c r="E117" s="347"/>
      <c r="F117" s="347"/>
      <c r="G117" s="347"/>
      <c r="H117" s="347"/>
      <c r="I117" s="347"/>
      <c r="J117" s="348"/>
    </row>
    <row r="118" spans="1:10" s="2" customFormat="1" ht="10.8" thickBot="1" x14ac:dyDescent="0.35">
      <c r="A118" s="41"/>
      <c r="B118" s="42"/>
      <c r="C118" s="42"/>
      <c r="D118" s="42"/>
      <c r="E118" s="42"/>
      <c r="F118" s="42"/>
      <c r="G118" s="42"/>
      <c r="H118" s="42"/>
      <c r="I118" s="42"/>
      <c r="J118" s="42"/>
    </row>
    <row r="119" spans="1:10" s="2" customFormat="1" ht="10.8" thickBot="1" x14ac:dyDescent="0.35">
      <c r="A119" s="349" t="s">
        <v>58</v>
      </c>
      <c r="B119" s="350"/>
      <c r="C119" s="350"/>
      <c r="D119" s="350"/>
      <c r="E119" s="350"/>
      <c r="F119" s="350"/>
      <c r="G119" s="350"/>
      <c r="H119" s="350"/>
      <c r="I119" s="350"/>
      <c r="J119" s="351"/>
    </row>
    <row r="120" spans="1:10" s="2" customFormat="1" ht="386.1" customHeight="1" x14ac:dyDescent="0.3">
      <c r="A120" s="352" t="s">
        <v>59</v>
      </c>
      <c r="B120" s="353"/>
      <c r="C120" s="353"/>
      <c r="D120" s="353"/>
      <c r="E120" s="353"/>
      <c r="F120" s="353"/>
      <c r="G120" s="353"/>
      <c r="H120" s="353"/>
      <c r="I120" s="353"/>
      <c r="J120" s="354"/>
    </row>
    <row r="121" spans="1:10" s="2" customFormat="1" ht="51.9" customHeight="1" thickBot="1" x14ac:dyDescent="0.35">
      <c r="A121" s="355"/>
      <c r="B121" s="356"/>
      <c r="C121" s="356"/>
      <c r="D121" s="356"/>
      <c r="E121" s="356"/>
      <c r="F121" s="356"/>
      <c r="G121" s="356"/>
      <c r="H121" s="356"/>
      <c r="I121" s="356"/>
      <c r="J121" s="357"/>
    </row>
    <row r="122" spans="1:10" s="2" customFormat="1" ht="26.1" customHeight="1" thickBot="1" x14ac:dyDescent="0.35">
      <c r="A122" s="358"/>
      <c r="B122" s="358"/>
      <c r="C122" s="358"/>
      <c r="D122" s="358"/>
      <c r="E122" s="358"/>
      <c r="F122" s="358"/>
      <c r="G122" s="358"/>
      <c r="H122" s="358"/>
      <c r="I122" s="358"/>
      <c r="J122" s="358"/>
    </row>
    <row r="123" spans="1:10" s="2" customFormat="1" ht="33" customHeight="1" x14ac:dyDescent="0.3">
      <c r="A123" s="359" t="s">
        <v>60</v>
      </c>
      <c r="B123" s="360"/>
      <c r="C123" s="360"/>
      <c r="D123" s="360"/>
      <c r="E123" s="360"/>
      <c r="F123" s="360"/>
      <c r="G123" s="360"/>
      <c r="H123" s="360"/>
      <c r="I123" s="360"/>
      <c r="J123" s="361"/>
    </row>
    <row r="124" spans="1:10" s="2" customFormat="1" ht="26.1" customHeight="1" x14ac:dyDescent="0.3">
      <c r="A124" s="334" t="s">
        <v>61</v>
      </c>
      <c r="B124" s="335"/>
      <c r="C124" s="335"/>
      <c r="D124" s="335"/>
      <c r="E124" s="335"/>
      <c r="F124" s="335"/>
      <c r="G124" s="335"/>
      <c r="H124" s="335"/>
      <c r="I124" s="335"/>
      <c r="J124" s="336"/>
    </row>
    <row r="125" spans="1:10" s="2" customFormat="1" ht="26.1" customHeight="1" x14ac:dyDescent="0.3">
      <c r="A125" s="313" t="s">
        <v>62</v>
      </c>
      <c r="B125" s="314"/>
      <c r="C125" s="314"/>
      <c r="D125" s="314"/>
      <c r="E125" s="314"/>
      <c r="F125" s="314"/>
      <c r="G125" s="314"/>
      <c r="H125" s="314"/>
      <c r="I125" s="314"/>
      <c r="J125" s="315"/>
    </row>
    <row r="126" spans="1:10" s="2" customFormat="1" ht="51" customHeight="1" thickBot="1" x14ac:dyDescent="0.35">
      <c r="A126" s="278" t="s">
        <v>63</v>
      </c>
      <c r="B126" s="337"/>
      <c r="C126" s="337"/>
      <c r="D126" s="337"/>
      <c r="E126" s="337"/>
      <c r="F126" s="337"/>
      <c r="G126" s="337"/>
      <c r="H126" s="337"/>
      <c r="I126" s="337"/>
      <c r="J126" s="338"/>
    </row>
    <row r="127" spans="1:10" s="2" customFormat="1" ht="10.8" thickBot="1" x14ac:dyDescent="0.35">
      <c r="A127" s="339"/>
      <c r="B127" s="339"/>
      <c r="C127" s="339"/>
      <c r="D127" s="339"/>
      <c r="E127" s="339"/>
      <c r="F127" s="339"/>
      <c r="G127" s="339"/>
      <c r="H127" s="339"/>
      <c r="I127" s="339"/>
      <c r="J127" s="339"/>
    </row>
    <row r="128" spans="1:10" s="2" customFormat="1" x14ac:dyDescent="0.3">
      <c r="A128" s="340" t="s">
        <v>64</v>
      </c>
      <c r="B128" s="341"/>
      <c r="C128" s="341"/>
      <c r="D128" s="341"/>
      <c r="E128" s="341"/>
      <c r="F128" s="341"/>
      <c r="G128" s="341"/>
      <c r="H128" s="341"/>
      <c r="I128" s="341"/>
      <c r="J128" s="342"/>
    </row>
    <row r="129" spans="1:10" s="2" customFormat="1" ht="50.1" customHeight="1" thickBot="1" x14ac:dyDescent="0.35">
      <c r="A129" s="343" t="s">
        <v>65</v>
      </c>
      <c r="B129" s="344"/>
      <c r="C129" s="344"/>
      <c r="D129" s="344"/>
      <c r="E129" s="344"/>
      <c r="F129" s="344"/>
      <c r="G129" s="344"/>
      <c r="H129" s="344"/>
      <c r="I129" s="344"/>
      <c r="J129" s="345"/>
    </row>
    <row r="130" spans="1:10" s="2" customFormat="1" x14ac:dyDescent="0.3">
      <c r="A130" s="358"/>
      <c r="B130" s="358"/>
      <c r="C130" s="358"/>
      <c r="D130" s="358"/>
      <c r="E130" s="358"/>
      <c r="F130" s="358"/>
      <c r="G130" s="358"/>
      <c r="H130" s="358"/>
      <c r="I130" s="358"/>
      <c r="J130" s="358"/>
    </row>
    <row r="131" spans="1:10" s="2" customFormat="1" x14ac:dyDescent="0.3">
      <c r="A131" s="358"/>
      <c r="B131" s="358"/>
      <c r="C131" s="358"/>
      <c r="D131" s="358"/>
      <c r="E131" s="358"/>
      <c r="F131" s="358"/>
      <c r="G131" s="358"/>
      <c r="H131" s="358"/>
      <c r="I131" s="358"/>
      <c r="J131" s="358"/>
    </row>
    <row r="132" spans="1:10" s="2" customFormat="1" x14ac:dyDescent="0.3">
      <c r="A132" s="358"/>
      <c r="B132" s="358"/>
      <c r="C132" s="358"/>
      <c r="D132" s="358"/>
      <c r="E132" s="358"/>
      <c r="F132" s="358"/>
      <c r="G132" s="358"/>
      <c r="H132" s="358"/>
      <c r="I132" s="358"/>
      <c r="J132" s="358"/>
    </row>
    <row r="133" spans="1:10" s="2" customFormat="1" x14ac:dyDescent="0.3">
      <c r="A133" s="358"/>
      <c r="B133" s="358"/>
      <c r="C133" s="358"/>
      <c r="D133" s="358"/>
      <c r="E133" s="358"/>
      <c r="F133" s="358"/>
      <c r="G133" s="358"/>
      <c r="H133" s="358"/>
      <c r="I133" s="358"/>
      <c r="J133" s="358"/>
    </row>
    <row r="134" spans="1:10" s="2" customFormat="1" x14ac:dyDescent="0.3">
      <c r="A134" s="358"/>
      <c r="B134" s="358"/>
      <c r="C134" s="358"/>
      <c r="D134" s="358"/>
      <c r="E134" s="358"/>
      <c r="F134" s="358"/>
      <c r="G134" s="358"/>
      <c r="H134" s="358"/>
      <c r="I134" s="358"/>
      <c r="J134" s="358"/>
    </row>
    <row r="135" spans="1:10" s="2" customFormat="1" x14ac:dyDescent="0.3">
      <c r="A135" s="358"/>
      <c r="B135" s="358"/>
      <c r="C135" s="358"/>
      <c r="D135" s="358"/>
      <c r="E135" s="358"/>
      <c r="F135" s="358"/>
      <c r="G135" s="358"/>
      <c r="H135" s="358"/>
      <c r="I135" s="358"/>
      <c r="J135" s="358"/>
    </row>
    <row r="136" spans="1:10" s="2" customFormat="1" x14ac:dyDescent="0.3">
      <c r="A136" s="358"/>
      <c r="B136" s="358"/>
      <c r="C136" s="358"/>
      <c r="D136" s="358"/>
      <c r="E136" s="358"/>
      <c r="F136" s="358"/>
      <c r="G136" s="358"/>
      <c r="H136" s="358"/>
      <c r="I136" s="358"/>
      <c r="J136" s="358"/>
    </row>
    <row r="137" spans="1:10" s="2" customFormat="1" x14ac:dyDescent="0.3">
      <c r="A137" s="358"/>
      <c r="B137" s="358"/>
      <c r="C137" s="358"/>
      <c r="D137" s="358"/>
      <c r="E137" s="358"/>
      <c r="F137" s="358"/>
      <c r="G137" s="358"/>
      <c r="H137" s="358"/>
      <c r="I137" s="358"/>
      <c r="J137" s="358"/>
    </row>
    <row r="138" spans="1:10" s="2" customFormat="1" x14ac:dyDescent="0.3">
      <c r="A138" s="358"/>
      <c r="B138" s="358"/>
      <c r="C138" s="358"/>
      <c r="D138" s="358"/>
      <c r="E138" s="358"/>
      <c r="F138" s="358"/>
      <c r="G138" s="358"/>
      <c r="H138" s="358"/>
      <c r="I138" s="358"/>
      <c r="J138" s="358"/>
    </row>
    <row r="139" spans="1:10" s="2" customFormat="1" x14ac:dyDescent="0.3">
      <c r="A139" s="358"/>
      <c r="B139" s="358"/>
      <c r="C139" s="358"/>
      <c r="D139" s="358"/>
      <c r="E139" s="358"/>
      <c r="F139" s="358"/>
      <c r="G139" s="358"/>
      <c r="H139" s="358"/>
      <c r="I139" s="358"/>
      <c r="J139" s="358"/>
    </row>
    <row r="140" spans="1:10" s="2" customFormat="1" x14ac:dyDescent="0.3">
      <c r="A140" s="358"/>
      <c r="B140" s="358"/>
      <c r="C140" s="358"/>
      <c r="D140" s="358"/>
      <c r="E140" s="358"/>
      <c r="F140" s="358"/>
      <c r="G140" s="358"/>
      <c r="H140" s="358"/>
      <c r="I140" s="358"/>
      <c r="J140" s="358"/>
    </row>
    <row r="141" spans="1:10" s="2" customFormat="1" x14ac:dyDescent="0.3">
      <c r="A141" s="358"/>
      <c r="B141" s="358"/>
      <c r="C141" s="358"/>
      <c r="D141" s="358"/>
      <c r="E141" s="358"/>
      <c r="F141" s="358"/>
      <c r="G141" s="358"/>
      <c r="H141" s="358"/>
      <c r="I141" s="358"/>
      <c r="J141" s="358"/>
    </row>
    <row r="142" spans="1:10" s="2" customFormat="1" x14ac:dyDescent="0.3">
      <c r="A142" s="358"/>
      <c r="B142" s="358"/>
      <c r="C142" s="358"/>
      <c r="D142" s="358"/>
      <c r="E142" s="358"/>
      <c r="F142" s="358"/>
      <c r="G142" s="358"/>
      <c r="H142" s="358"/>
      <c r="I142" s="358"/>
      <c r="J142" s="358"/>
    </row>
    <row r="143" spans="1:10" s="2" customFormat="1" x14ac:dyDescent="0.3">
      <c r="A143" s="358"/>
      <c r="B143" s="358"/>
      <c r="C143" s="358"/>
      <c r="D143" s="358"/>
      <c r="E143" s="358"/>
      <c r="F143" s="358"/>
      <c r="G143" s="358"/>
      <c r="H143" s="358"/>
      <c r="I143" s="358"/>
      <c r="J143" s="358"/>
    </row>
    <row r="144" spans="1:10" s="2" customFormat="1" x14ac:dyDescent="0.3">
      <c r="A144" s="358"/>
      <c r="B144" s="358"/>
      <c r="C144" s="358"/>
      <c r="D144" s="358"/>
      <c r="E144" s="358"/>
      <c r="F144" s="358"/>
      <c r="G144" s="358"/>
      <c r="H144" s="358"/>
      <c r="I144" s="358"/>
      <c r="J144" s="358"/>
    </row>
    <row r="145" spans="1:10" x14ac:dyDescent="0.2">
      <c r="A145" s="362"/>
      <c r="B145" s="362"/>
      <c r="C145" s="362"/>
      <c r="D145" s="362"/>
      <c r="E145" s="362"/>
      <c r="F145" s="362"/>
      <c r="G145" s="362"/>
      <c r="H145" s="362"/>
      <c r="I145" s="362"/>
      <c r="J145" s="362"/>
    </row>
    <row r="146" spans="1:10" x14ac:dyDescent="0.2">
      <c r="A146" s="362"/>
      <c r="B146" s="362"/>
      <c r="C146" s="362"/>
      <c r="D146" s="362"/>
      <c r="E146" s="362"/>
      <c r="F146" s="362"/>
      <c r="G146" s="362"/>
      <c r="H146" s="362"/>
      <c r="I146" s="362"/>
      <c r="J146" s="362"/>
    </row>
    <row r="147" spans="1:10" x14ac:dyDescent="0.2">
      <c r="A147" s="362"/>
      <c r="B147" s="362"/>
      <c r="C147" s="362"/>
      <c r="D147" s="362"/>
      <c r="E147" s="362"/>
      <c r="F147" s="362"/>
      <c r="G147" s="362"/>
      <c r="H147" s="362"/>
      <c r="I147" s="362"/>
      <c r="J147" s="362"/>
    </row>
    <row r="148" spans="1:10" x14ac:dyDescent="0.2">
      <c r="A148" s="362"/>
      <c r="B148" s="362"/>
      <c r="C148" s="362"/>
      <c r="D148" s="362"/>
      <c r="E148" s="362"/>
      <c r="F148" s="362"/>
      <c r="G148" s="362"/>
      <c r="H148" s="362"/>
      <c r="I148" s="362"/>
      <c r="J148" s="362"/>
    </row>
    <row r="149" spans="1:10" x14ac:dyDescent="0.2">
      <c r="A149" s="362"/>
      <c r="B149" s="362"/>
      <c r="C149" s="362"/>
      <c r="D149" s="362"/>
      <c r="E149" s="362"/>
      <c r="F149" s="362"/>
      <c r="G149" s="362"/>
      <c r="H149" s="362"/>
      <c r="I149" s="362"/>
      <c r="J149" s="362"/>
    </row>
    <row r="150" spans="1:10" x14ac:dyDescent="0.2">
      <c r="A150" s="362"/>
      <c r="B150" s="362"/>
      <c r="C150" s="362"/>
      <c r="D150" s="362"/>
      <c r="E150" s="362"/>
      <c r="F150" s="362"/>
      <c r="G150" s="362"/>
      <c r="H150" s="362"/>
      <c r="I150" s="362"/>
      <c r="J150" s="362"/>
    </row>
    <row r="151" spans="1:10" x14ac:dyDescent="0.2">
      <c r="A151" s="362"/>
      <c r="B151" s="362"/>
      <c r="C151" s="362"/>
      <c r="D151" s="362"/>
      <c r="E151" s="362"/>
      <c r="F151" s="362"/>
      <c r="G151" s="362"/>
      <c r="H151" s="362"/>
      <c r="I151" s="362"/>
      <c r="J151" s="362"/>
    </row>
    <row r="152" spans="1:10" x14ac:dyDescent="0.2">
      <c r="A152" s="362"/>
      <c r="B152" s="362"/>
      <c r="C152" s="362"/>
      <c r="D152" s="362"/>
      <c r="E152" s="362"/>
      <c r="F152" s="362"/>
      <c r="G152" s="362"/>
      <c r="H152" s="362"/>
      <c r="I152" s="362"/>
      <c r="J152" s="362"/>
    </row>
    <row r="153" spans="1:10" x14ac:dyDescent="0.2">
      <c r="A153" s="362"/>
      <c r="B153" s="362"/>
      <c r="C153" s="362"/>
      <c r="D153" s="362"/>
      <c r="E153" s="362"/>
      <c r="F153" s="362"/>
      <c r="G153" s="362"/>
      <c r="H153" s="362"/>
      <c r="I153" s="362"/>
      <c r="J153" s="362"/>
    </row>
    <row r="154" spans="1:10" x14ac:dyDescent="0.2">
      <c r="A154" s="362"/>
      <c r="B154" s="362"/>
      <c r="C154" s="362"/>
      <c r="D154" s="362"/>
      <c r="E154" s="362"/>
      <c r="F154" s="362"/>
      <c r="G154" s="362"/>
      <c r="H154" s="362"/>
      <c r="I154" s="362"/>
      <c r="J154" s="362"/>
    </row>
    <row r="155" spans="1:10" x14ac:dyDescent="0.2">
      <c r="A155" s="362"/>
      <c r="B155" s="362"/>
      <c r="C155" s="362"/>
      <c r="D155" s="362"/>
      <c r="E155" s="362"/>
      <c r="F155" s="362"/>
      <c r="G155" s="362"/>
      <c r="H155" s="362"/>
      <c r="I155" s="362"/>
      <c r="J155" s="362"/>
    </row>
    <row r="156" spans="1:10" x14ac:dyDescent="0.2">
      <c r="A156" s="362"/>
      <c r="B156" s="362"/>
      <c r="C156" s="362"/>
      <c r="D156" s="362"/>
      <c r="E156" s="362"/>
      <c r="F156" s="362"/>
      <c r="G156" s="362"/>
      <c r="H156" s="362"/>
      <c r="I156" s="362"/>
      <c r="J156" s="362"/>
    </row>
    <row r="157" spans="1:10" x14ac:dyDescent="0.2">
      <c r="A157" s="362"/>
      <c r="B157" s="362"/>
      <c r="C157" s="362"/>
      <c r="D157" s="362"/>
      <c r="E157" s="362"/>
      <c r="F157" s="362"/>
      <c r="G157" s="362"/>
      <c r="H157" s="362"/>
      <c r="I157" s="362"/>
      <c r="J157" s="362"/>
    </row>
    <row r="158" spans="1:10" x14ac:dyDescent="0.2">
      <c r="A158" s="362"/>
      <c r="B158" s="362"/>
      <c r="C158" s="362"/>
      <c r="D158" s="362"/>
      <c r="E158" s="362"/>
      <c r="F158" s="362"/>
      <c r="G158" s="362"/>
      <c r="H158" s="362"/>
      <c r="I158" s="362"/>
      <c r="J158" s="362"/>
    </row>
    <row r="159" spans="1:10" x14ac:dyDescent="0.2">
      <c r="A159" s="362"/>
      <c r="B159" s="362"/>
      <c r="C159" s="362"/>
      <c r="D159" s="362"/>
      <c r="E159" s="362"/>
      <c r="F159" s="362"/>
      <c r="G159" s="362"/>
      <c r="H159" s="362"/>
      <c r="I159" s="362"/>
      <c r="J159" s="362"/>
    </row>
    <row r="160" spans="1:10" x14ac:dyDescent="0.2">
      <c r="A160" s="362"/>
      <c r="B160" s="362"/>
      <c r="C160" s="362"/>
      <c r="D160" s="362"/>
      <c r="E160" s="362"/>
      <c r="F160" s="362"/>
      <c r="G160" s="362"/>
      <c r="H160" s="362"/>
      <c r="I160" s="362"/>
      <c r="J160" s="362"/>
    </row>
    <row r="161" spans="1:10" x14ac:dyDescent="0.2">
      <c r="A161" s="362"/>
      <c r="B161" s="362"/>
      <c r="C161" s="362"/>
      <c r="D161" s="362"/>
      <c r="E161" s="362"/>
      <c r="F161" s="362"/>
      <c r="G161" s="362"/>
      <c r="H161" s="362"/>
      <c r="I161" s="362"/>
      <c r="J161" s="362"/>
    </row>
    <row r="162" spans="1:10" x14ac:dyDescent="0.2">
      <c r="A162" s="362"/>
      <c r="B162" s="362"/>
      <c r="C162" s="362"/>
      <c r="D162" s="362"/>
      <c r="E162" s="362"/>
      <c r="F162" s="362"/>
      <c r="G162" s="362"/>
      <c r="H162" s="362"/>
      <c r="I162" s="362"/>
      <c r="J162" s="362"/>
    </row>
    <row r="163" spans="1:10" x14ac:dyDescent="0.2">
      <c r="A163" s="362"/>
      <c r="B163" s="362"/>
      <c r="C163" s="362"/>
      <c r="D163" s="362"/>
      <c r="E163" s="362"/>
      <c r="F163" s="362"/>
      <c r="G163" s="362"/>
      <c r="H163" s="362"/>
      <c r="I163" s="362"/>
      <c r="J163" s="362"/>
    </row>
    <row r="164" spans="1:10" x14ac:dyDescent="0.2">
      <c r="A164" s="362"/>
      <c r="B164" s="362"/>
      <c r="C164" s="362"/>
      <c r="D164" s="362"/>
      <c r="E164" s="362"/>
      <c r="F164" s="362"/>
      <c r="G164" s="362"/>
      <c r="H164" s="362"/>
      <c r="I164" s="362"/>
      <c r="J164" s="362"/>
    </row>
    <row r="165" spans="1:10" x14ac:dyDescent="0.2">
      <c r="A165" s="362"/>
      <c r="B165" s="362"/>
      <c r="C165" s="362"/>
      <c r="D165" s="362"/>
      <c r="E165" s="362"/>
      <c r="F165" s="362"/>
      <c r="G165" s="362"/>
      <c r="H165" s="362"/>
      <c r="I165" s="362"/>
      <c r="J165" s="362"/>
    </row>
    <row r="166" spans="1:10" x14ac:dyDescent="0.2">
      <c r="A166" s="362"/>
      <c r="B166" s="362"/>
      <c r="C166" s="362"/>
      <c r="D166" s="362"/>
      <c r="E166" s="362"/>
      <c r="F166" s="362"/>
      <c r="G166" s="362"/>
      <c r="H166" s="362"/>
      <c r="I166" s="362"/>
      <c r="J166" s="362"/>
    </row>
    <row r="167" spans="1:10" x14ac:dyDescent="0.2">
      <c r="A167" s="362"/>
      <c r="B167" s="362"/>
      <c r="C167" s="362"/>
      <c r="D167" s="362"/>
      <c r="E167" s="362"/>
      <c r="F167" s="362"/>
      <c r="G167" s="362"/>
      <c r="H167" s="362"/>
      <c r="I167" s="362"/>
      <c r="J167" s="362"/>
    </row>
    <row r="168" spans="1:10" x14ac:dyDescent="0.2">
      <c r="A168" s="362"/>
      <c r="B168" s="362"/>
      <c r="C168" s="362"/>
      <c r="D168" s="362"/>
      <c r="E168" s="362"/>
      <c r="F168" s="362"/>
      <c r="G168" s="362"/>
      <c r="H168" s="362"/>
      <c r="I168" s="362"/>
      <c r="J168" s="362"/>
    </row>
    <row r="169" spans="1:10" x14ac:dyDescent="0.2">
      <c r="A169" s="362"/>
      <c r="B169" s="362"/>
      <c r="C169" s="362"/>
      <c r="D169" s="362"/>
      <c r="E169" s="362"/>
      <c r="F169" s="362"/>
      <c r="G169" s="362"/>
      <c r="H169" s="362"/>
      <c r="I169" s="362"/>
      <c r="J169" s="362"/>
    </row>
    <row r="170" spans="1:10" x14ac:dyDescent="0.2">
      <c r="A170" s="362"/>
      <c r="B170" s="362"/>
      <c r="C170" s="362"/>
      <c r="D170" s="362"/>
      <c r="E170" s="362"/>
      <c r="F170" s="362"/>
      <c r="G170" s="362"/>
      <c r="H170" s="362"/>
      <c r="I170" s="362"/>
      <c r="J170" s="362"/>
    </row>
    <row r="171" spans="1:10" x14ac:dyDescent="0.2">
      <c r="A171" s="362"/>
      <c r="B171" s="362"/>
      <c r="C171" s="362"/>
      <c r="D171" s="362"/>
      <c r="E171" s="362"/>
      <c r="F171" s="362"/>
      <c r="G171" s="362"/>
      <c r="H171" s="362"/>
      <c r="I171" s="362"/>
      <c r="J171" s="362"/>
    </row>
    <row r="172" spans="1:10" x14ac:dyDescent="0.2">
      <c r="A172" s="362"/>
      <c r="B172" s="362"/>
      <c r="C172" s="362"/>
      <c r="D172" s="362"/>
      <c r="E172" s="362"/>
      <c r="F172" s="362"/>
      <c r="G172" s="362"/>
      <c r="H172" s="362"/>
      <c r="I172" s="362"/>
      <c r="J172" s="362"/>
    </row>
    <row r="173" spans="1:10" x14ac:dyDescent="0.2">
      <c r="A173" s="362"/>
      <c r="B173" s="362"/>
      <c r="C173" s="362"/>
      <c r="D173" s="362"/>
      <c r="E173" s="362"/>
      <c r="F173" s="362"/>
      <c r="G173" s="362"/>
      <c r="H173" s="362"/>
      <c r="I173" s="362"/>
      <c r="J173" s="362"/>
    </row>
    <row r="174" spans="1:10" x14ac:dyDescent="0.2">
      <c r="A174" s="362"/>
      <c r="B174" s="362"/>
      <c r="C174" s="362"/>
      <c r="D174" s="362"/>
      <c r="E174" s="362"/>
      <c r="F174" s="362"/>
      <c r="G174" s="362"/>
      <c r="H174" s="362"/>
      <c r="I174" s="362"/>
      <c r="J174" s="362"/>
    </row>
    <row r="175" spans="1:10" x14ac:dyDescent="0.2">
      <c r="A175" s="362"/>
      <c r="B175" s="362"/>
      <c r="C175" s="362"/>
      <c r="D175" s="362"/>
      <c r="E175" s="362"/>
      <c r="F175" s="362"/>
      <c r="G175" s="362"/>
      <c r="H175" s="362"/>
      <c r="I175" s="362"/>
      <c r="J175" s="362"/>
    </row>
    <row r="176" spans="1:10" x14ac:dyDescent="0.2">
      <c r="A176" s="362"/>
      <c r="B176" s="362"/>
      <c r="C176" s="362"/>
      <c r="D176" s="362"/>
      <c r="E176" s="362"/>
      <c r="F176" s="362"/>
      <c r="G176" s="362"/>
      <c r="H176" s="362"/>
      <c r="I176" s="362"/>
      <c r="J176" s="362"/>
    </row>
    <row r="177" spans="1:10" x14ac:dyDescent="0.2">
      <c r="A177" s="362"/>
      <c r="B177" s="362"/>
      <c r="C177" s="362"/>
      <c r="D177" s="362"/>
      <c r="E177" s="362"/>
      <c r="F177" s="362"/>
      <c r="G177" s="362"/>
      <c r="H177" s="362"/>
      <c r="I177" s="362"/>
      <c r="J177" s="362"/>
    </row>
    <row r="178" spans="1:10" x14ac:dyDescent="0.2">
      <c r="A178" s="362"/>
      <c r="B178" s="362"/>
      <c r="C178" s="362"/>
      <c r="D178" s="362"/>
      <c r="E178" s="362"/>
      <c r="F178" s="362"/>
      <c r="G178" s="362"/>
      <c r="H178" s="362"/>
      <c r="I178" s="362"/>
      <c r="J178" s="362"/>
    </row>
    <row r="179" spans="1:10" x14ac:dyDescent="0.2">
      <c r="A179" s="362"/>
      <c r="B179" s="362"/>
      <c r="C179" s="362"/>
      <c r="D179" s="362"/>
      <c r="E179" s="362"/>
      <c r="F179" s="362"/>
      <c r="G179" s="362"/>
      <c r="H179" s="362"/>
      <c r="I179" s="362"/>
      <c r="J179" s="362"/>
    </row>
  </sheetData>
  <mergeCells count="142">
    <mergeCell ref="A1:J1"/>
    <mergeCell ref="A3:J3"/>
    <mergeCell ref="A5:B5"/>
    <mergeCell ref="C5:D5"/>
    <mergeCell ref="A6:B6"/>
    <mergeCell ref="C6:D6"/>
    <mergeCell ref="A22:J22"/>
    <mergeCell ref="A11:B11"/>
    <mergeCell ref="C11:D11"/>
    <mergeCell ref="H11:J11"/>
    <mergeCell ref="A12:B12"/>
    <mergeCell ref="C12:D12"/>
    <mergeCell ref="H12:J12"/>
    <mergeCell ref="A8:D8"/>
    <mergeCell ref="G8:J8"/>
    <mergeCell ref="A9:B9"/>
    <mergeCell ref="C9:D9"/>
    <mergeCell ref="H9:J9"/>
    <mergeCell ref="A10:B10"/>
    <mergeCell ref="C10:D10"/>
    <mergeCell ref="F20:J20"/>
    <mergeCell ref="B21:C21"/>
    <mergeCell ref="H13:J13"/>
    <mergeCell ref="H14:J14"/>
    <mergeCell ref="A19:B19"/>
    <mergeCell ref="C19:D19"/>
    <mergeCell ref="B64:C64"/>
    <mergeCell ref="A65:B65"/>
    <mergeCell ref="A67:B67"/>
    <mergeCell ref="A69:F69"/>
    <mergeCell ref="H10:J10"/>
    <mergeCell ref="A17:B17"/>
    <mergeCell ref="C17:D17"/>
    <mergeCell ref="G17:I18"/>
    <mergeCell ref="J17:J18"/>
    <mergeCell ref="A18:B18"/>
    <mergeCell ref="C18:D18"/>
    <mergeCell ref="A13:B14"/>
    <mergeCell ref="C13:D14"/>
    <mergeCell ref="G13:G14"/>
    <mergeCell ref="A16:B16"/>
    <mergeCell ref="C16:D16"/>
    <mergeCell ref="G16:I16"/>
    <mergeCell ref="A81:J81"/>
    <mergeCell ref="A83:J83"/>
    <mergeCell ref="A84:J84"/>
    <mergeCell ref="A85:J85"/>
    <mergeCell ref="G71:J72"/>
    <mergeCell ref="A74:D74"/>
    <mergeCell ref="B75:D75"/>
    <mergeCell ref="G75:J77"/>
    <mergeCell ref="B76:D76"/>
    <mergeCell ref="A77:D77"/>
    <mergeCell ref="A71:D72"/>
    <mergeCell ref="A79:J79"/>
    <mergeCell ref="A80:J80"/>
    <mergeCell ref="A93:J97"/>
    <mergeCell ref="A98:J98"/>
    <mergeCell ref="A99:J99"/>
    <mergeCell ref="A100:J100"/>
    <mergeCell ref="A101:J101"/>
    <mergeCell ref="A102:J102"/>
    <mergeCell ref="A86:J86"/>
    <mergeCell ref="A87:J87"/>
    <mergeCell ref="A88:J88"/>
    <mergeCell ref="A89:J89"/>
    <mergeCell ref="A91:J91"/>
    <mergeCell ref="A92:J92"/>
    <mergeCell ref="A109:J109"/>
    <mergeCell ref="A110:J110"/>
    <mergeCell ref="A111:J111"/>
    <mergeCell ref="A112:J112"/>
    <mergeCell ref="A113:J113"/>
    <mergeCell ref="A114:J114"/>
    <mergeCell ref="A103:J103"/>
    <mergeCell ref="A104:J104"/>
    <mergeCell ref="A105:J105"/>
    <mergeCell ref="A106:J106"/>
    <mergeCell ref="A107:J107"/>
    <mergeCell ref="A108:J108"/>
    <mergeCell ref="A124:J124"/>
    <mergeCell ref="A125:J125"/>
    <mergeCell ref="A126:J126"/>
    <mergeCell ref="A127:J127"/>
    <mergeCell ref="A128:J128"/>
    <mergeCell ref="A129:J129"/>
    <mergeCell ref="A115:J115"/>
    <mergeCell ref="A117:J117"/>
    <mergeCell ref="A119:J119"/>
    <mergeCell ref="A120:J121"/>
    <mergeCell ref="A122:J122"/>
    <mergeCell ref="A123:J123"/>
    <mergeCell ref="A136:J136"/>
    <mergeCell ref="A137:J137"/>
    <mergeCell ref="A138:J138"/>
    <mergeCell ref="A139:J139"/>
    <mergeCell ref="A140:J140"/>
    <mergeCell ref="A141:J141"/>
    <mergeCell ref="A130:J130"/>
    <mergeCell ref="A131:J131"/>
    <mergeCell ref="A132:J132"/>
    <mergeCell ref="A133:J133"/>
    <mergeCell ref="A134:J134"/>
    <mergeCell ref="A135:J135"/>
    <mergeCell ref="A148:J148"/>
    <mergeCell ref="A149:J149"/>
    <mergeCell ref="A150:J150"/>
    <mergeCell ref="A151:J151"/>
    <mergeCell ref="A152:J152"/>
    <mergeCell ref="A153:J153"/>
    <mergeCell ref="A142:J142"/>
    <mergeCell ref="A143:J143"/>
    <mergeCell ref="A144:J144"/>
    <mergeCell ref="A145:J145"/>
    <mergeCell ref="A146:J146"/>
    <mergeCell ref="A147:J147"/>
    <mergeCell ref="A160:J160"/>
    <mergeCell ref="A161:J161"/>
    <mergeCell ref="A162:J162"/>
    <mergeCell ref="A163:J163"/>
    <mergeCell ref="A164:J164"/>
    <mergeCell ref="A165:J165"/>
    <mergeCell ref="A154:J154"/>
    <mergeCell ref="A155:J155"/>
    <mergeCell ref="A156:J156"/>
    <mergeCell ref="A157:J157"/>
    <mergeCell ref="A158:J158"/>
    <mergeCell ref="A159:J159"/>
    <mergeCell ref="A178:J178"/>
    <mergeCell ref="A179:J179"/>
    <mergeCell ref="A172:J172"/>
    <mergeCell ref="A173:J173"/>
    <mergeCell ref="A174:J174"/>
    <mergeCell ref="A175:J175"/>
    <mergeCell ref="A176:J176"/>
    <mergeCell ref="A177:J177"/>
    <mergeCell ref="A166:J166"/>
    <mergeCell ref="A167:J167"/>
    <mergeCell ref="A168:J168"/>
    <mergeCell ref="A169:J169"/>
    <mergeCell ref="A170:J170"/>
    <mergeCell ref="A171:J171"/>
  </mergeCells>
  <phoneticPr fontId="6" type="noConversion"/>
  <hyperlinks>
    <hyperlink ref="H11" r:id="rId1" xr:uid="{00000000-0004-0000-0200-000000000000}"/>
  </hyperlinks>
  <pageMargins left="0.25" right="0.25" top="0.5" bottom="0.25" header="0" footer="0.25"/>
  <pageSetup scale="70" fitToHeight="0" orientation="portrait" horizontalDpi="1200" verticalDpi="1200" r:id="rId2"/>
  <headerFooter>
    <oddFooter>Page &amp;P of &amp;N</oddFooter>
  </headerFooter>
  <drawing r:id="rId3"/>
  <legacyDrawing r:id="rId4"/>
  <mc:AlternateContent xmlns:mc="http://schemas.openxmlformats.org/markup-compatibility/2006">
    <mc:Choice Requires="x14">
      <controls>
        <mc:AlternateContent xmlns:mc="http://schemas.openxmlformats.org/markup-compatibility/2006">
          <mc:Choice Requires="x14">
            <control shapeId="2049" r:id="rId5" name="Check Box 1">
              <controlPr defaultSize="0" autoFill="0" autoLine="0" autoPict="0">
                <anchor moveWithCells="1">
                  <from>
                    <xdr:col>0</xdr:col>
                    <xdr:colOff>22860</xdr:colOff>
                    <xdr:row>78</xdr:row>
                    <xdr:rowOff>1485900</xdr:rowOff>
                  </from>
                  <to>
                    <xdr:col>0</xdr:col>
                    <xdr:colOff>403860</xdr:colOff>
                    <xdr:row>79</xdr:row>
                    <xdr:rowOff>190500</xdr:rowOff>
                  </to>
                </anchor>
              </controlPr>
            </control>
          </mc:Choice>
        </mc:AlternateContent>
        <mc:AlternateContent xmlns:mc="http://schemas.openxmlformats.org/markup-compatibility/2006">
          <mc:Choice Requires="x14">
            <control shapeId="2050" r:id="rId6" name="Check Box 2">
              <controlPr defaultSize="0" autoFill="0" autoLine="0" autoPict="0">
                <anchor moveWithCells="1">
                  <from>
                    <xdr:col>3</xdr:col>
                    <xdr:colOff>0</xdr:colOff>
                    <xdr:row>69</xdr:row>
                    <xdr:rowOff>0</xdr:rowOff>
                  </from>
                  <to>
                    <xdr:col>3</xdr:col>
                    <xdr:colOff>0</xdr:colOff>
                    <xdr:row>69</xdr:row>
                    <xdr:rowOff>30480</xdr:rowOff>
                  </to>
                </anchor>
              </controlPr>
            </control>
          </mc:Choice>
        </mc:AlternateContent>
        <mc:AlternateContent xmlns:mc="http://schemas.openxmlformats.org/markup-compatibility/2006">
          <mc:Choice Requires="x14">
            <control shapeId="2051" r:id="rId7" name="Check Box 3">
              <controlPr defaultSize="0" autoFill="0" autoLine="0" autoPict="0">
                <anchor moveWithCells="1">
                  <from>
                    <xdr:col>3</xdr:col>
                    <xdr:colOff>0</xdr:colOff>
                    <xdr:row>69</xdr:row>
                    <xdr:rowOff>22860</xdr:rowOff>
                  </from>
                  <to>
                    <xdr:col>3</xdr:col>
                    <xdr:colOff>0</xdr:colOff>
                    <xdr:row>69</xdr:row>
                    <xdr:rowOff>45720</xdr:rowOff>
                  </to>
                </anchor>
              </controlPr>
            </control>
          </mc:Choice>
        </mc:AlternateContent>
        <mc:AlternateContent xmlns:mc="http://schemas.openxmlformats.org/markup-compatibility/2006">
          <mc:Choice Requires="x14">
            <control shapeId="2052" r:id="rId8" name="Check Box 4">
              <controlPr defaultSize="0" autoFill="0" autoLine="0" autoPict="0">
                <anchor moveWithCells="1">
                  <from>
                    <xdr:col>5</xdr:col>
                    <xdr:colOff>0</xdr:colOff>
                    <xdr:row>69</xdr:row>
                    <xdr:rowOff>0</xdr:rowOff>
                  </from>
                  <to>
                    <xdr:col>5</xdr:col>
                    <xdr:colOff>0</xdr:colOff>
                    <xdr:row>69</xdr:row>
                    <xdr:rowOff>30480</xdr:rowOff>
                  </to>
                </anchor>
              </controlPr>
            </control>
          </mc:Choice>
        </mc:AlternateContent>
        <mc:AlternateContent xmlns:mc="http://schemas.openxmlformats.org/markup-compatibility/2006">
          <mc:Choice Requires="x14">
            <control shapeId="2053" r:id="rId9" name="Check Box 5">
              <controlPr defaultSize="0" autoFill="0" autoLine="0" autoPict="0">
                <anchor moveWithCells="1">
                  <from>
                    <xdr:col>5</xdr:col>
                    <xdr:colOff>0</xdr:colOff>
                    <xdr:row>69</xdr:row>
                    <xdr:rowOff>22860</xdr:rowOff>
                  </from>
                  <to>
                    <xdr:col>5</xdr:col>
                    <xdr:colOff>0</xdr:colOff>
                    <xdr:row>69</xdr:row>
                    <xdr:rowOff>45720</xdr:rowOff>
                  </to>
                </anchor>
              </controlPr>
            </control>
          </mc:Choice>
        </mc:AlternateContent>
        <mc:AlternateContent xmlns:mc="http://schemas.openxmlformats.org/markup-compatibility/2006">
          <mc:Choice Requires="x14">
            <control shapeId="2054" r:id="rId10" name="Check Box 6">
              <controlPr defaultSize="0" autoFill="0" autoLine="0" autoPict="0">
                <anchor moveWithCells="1">
                  <from>
                    <xdr:col>0</xdr:col>
                    <xdr:colOff>0</xdr:colOff>
                    <xdr:row>78</xdr:row>
                    <xdr:rowOff>1257300</xdr:rowOff>
                  </from>
                  <to>
                    <xdr:col>0</xdr:col>
                    <xdr:colOff>342900</xdr:colOff>
                    <xdr:row>78</xdr:row>
                    <xdr:rowOff>1714500</xdr:rowOff>
                  </to>
                </anchor>
              </controlPr>
            </control>
          </mc:Choice>
        </mc:AlternateContent>
        <mc:AlternateContent xmlns:mc="http://schemas.openxmlformats.org/markup-compatibility/2006">
          <mc:Choice Requires="x14">
            <control shapeId="2055" r:id="rId11" name="Check Box 7">
              <controlPr defaultSize="0" autoFill="0" autoLine="0" autoPict="0">
                <anchor moveWithCells="1">
                  <from>
                    <xdr:col>0</xdr:col>
                    <xdr:colOff>60960</xdr:colOff>
                    <xdr:row>78</xdr:row>
                    <xdr:rowOff>762000</xdr:rowOff>
                  </from>
                  <to>
                    <xdr:col>0</xdr:col>
                    <xdr:colOff>365760</xdr:colOff>
                    <xdr:row>78</xdr:row>
                    <xdr:rowOff>1219200</xdr:rowOff>
                  </to>
                </anchor>
              </controlPr>
            </control>
          </mc:Choice>
        </mc:AlternateContent>
        <mc:AlternateContent xmlns:mc="http://schemas.openxmlformats.org/markup-compatibility/2006">
          <mc:Choice Requires="x14">
            <control shapeId="2056" r:id="rId12" name="Check Box 8">
              <controlPr defaultSize="0" autoFill="0" autoLine="0" autoPict="0">
                <anchor moveWithCells="1">
                  <from>
                    <xdr:col>0</xdr:col>
                    <xdr:colOff>60960</xdr:colOff>
                    <xdr:row>78</xdr:row>
                    <xdr:rowOff>304800</xdr:rowOff>
                  </from>
                  <to>
                    <xdr:col>0</xdr:col>
                    <xdr:colOff>365760</xdr:colOff>
                    <xdr:row>78</xdr:row>
                    <xdr:rowOff>762000</xdr:rowOff>
                  </to>
                </anchor>
              </controlPr>
            </control>
          </mc:Choice>
        </mc:AlternateContent>
        <mc:AlternateContent xmlns:mc="http://schemas.openxmlformats.org/markup-compatibility/2006">
          <mc:Choice Requires="x14">
            <control shapeId="2057" r:id="rId13" name="Check Box 9">
              <controlPr defaultSize="0" autoFill="0" autoLine="0" autoPict="0">
                <anchor moveWithCells="1">
                  <from>
                    <xdr:col>0</xdr:col>
                    <xdr:colOff>60960</xdr:colOff>
                    <xdr:row>78</xdr:row>
                    <xdr:rowOff>342900</xdr:rowOff>
                  </from>
                  <to>
                    <xdr:col>0</xdr:col>
                    <xdr:colOff>419100</xdr:colOff>
                    <xdr:row>78</xdr:row>
                    <xdr:rowOff>762000</xdr:rowOff>
                  </to>
                </anchor>
              </controlPr>
            </control>
          </mc:Choice>
        </mc:AlternateContent>
        <mc:AlternateContent xmlns:mc="http://schemas.openxmlformats.org/markup-compatibility/2006">
          <mc:Choice Requires="x14">
            <control shapeId="2058" r:id="rId14" name="Check Box 10">
              <controlPr defaultSize="0" autoFill="0" autoLine="0" autoPict="0">
                <anchor moveWithCells="1">
                  <from>
                    <xdr:col>0</xdr:col>
                    <xdr:colOff>60960</xdr:colOff>
                    <xdr:row>78</xdr:row>
                    <xdr:rowOff>800100</xdr:rowOff>
                  </from>
                  <to>
                    <xdr:col>0</xdr:col>
                    <xdr:colOff>419100</xdr:colOff>
                    <xdr:row>78</xdr:row>
                    <xdr:rowOff>1257300</xdr:rowOff>
                  </to>
                </anchor>
              </controlPr>
            </control>
          </mc:Choice>
        </mc:AlternateContent>
        <mc:AlternateContent xmlns:mc="http://schemas.openxmlformats.org/markup-compatibility/2006">
          <mc:Choice Requires="x14">
            <control shapeId="2059" r:id="rId15" name="Check Box 11">
              <controlPr defaultSize="0" autoFill="0" autoLine="0" autoPict="0">
                <anchor moveWithCells="1">
                  <from>
                    <xdr:col>0</xdr:col>
                    <xdr:colOff>0</xdr:colOff>
                    <xdr:row>78</xdr:row>
                    <xdr:rowOff>1280160</xdr:rowOff>
                  </from>
                  <to>
                    <xdr:col>0</xdr:col>
                    <xdr:colOff>365760</xdr:colOff>
                    <xdr:row>78</xdr:row>
                    <xdr:rowOff>1714500</xdr:rowOff>
                  </to>
                </anchor>
              </controlPr>
            </control>
          </mc:Choice>
        </mc:AlternateContent>
        <mc:AlternateContent xmlns:mc="http://schemas.openxmlformats.org/markup-compatibility/2006">
          <mc:Choice Requires="x14">
            <control shapeId="2060" r:id="rId16" name="Check Box 12">
              <controlPr defaultSize="0" autoFill="0" autoLine="0" autoPict="0">
                <anchor moveWithCells="1">
                  <from>
                    <xdr:col>0</xdr:col>
                    <xdr:colOff>0</xdr:colOff>
                    <xdr:row>78</xdr:row>
                    <xdr:rowOff>1546860</xdr:rowOff>
                  </from>
                  <to>
                    <xdr:col>0</xdr:col>
                    <xdr:colOff>365760</xdr:colOff>
                    <xdr:row>79</xdr:row>
                    <xdr:rowOff>175260</xdr:rowOff>
                  </to>
                </anchor>
              </controlPr>
            </control>
          </mc:Choice>
        </mc:AlternateContent>
        <mc:AlternateContent xmlns:mc="http://schemas.openxmlformats.org/markup-compatibility/2006">
          <mc:Choice Requires="x14">
            <control shapeId="2062" r:id="rId17" name="Check Box 14">
              <controlPr defaultSize="0" autoFill="0" autoLine="0" autoPict="0">
                <anchor moveWithCells="1">
                  <from>
                    <xdr:col>0</xdr:col>
                    <xdr:colOff>60960</xdr:colOff>
                    <xdr:row>78</xdr:row>
                    <xdr:rowOff>800100</xdr:rowOff>
                  </from>
                  <to>
                    <xdr:col>0</xdr:col>
                    <xdr:colOff>419100</xdr:colOff>
                    <xdr:row>78</xdr:row>
                    <xdr:rowOff>1257300</xdr:rowOff>
                  </to>
                </anchor>
              </controlPr>
            </control>
          </mc:Choice>
        </mc:AlternateContent>
        <mc:AlternateContent xmlns:mc="http://schemas.openxmlformats.org/markup-compatibility/2006">
          <mc:Choice Requires="x14">
            <control shapeId="2063" r:id="rId18" name="Check Box 15">
              <controlPr defaultSize="0" autoFill="0" autoLine="0" autoPict="0">
                <anchor moveWithCells="1">
                  <from>
                    <xdr:col>0</xdr:col>
                    <xdr:colOff>0</xdr:colOff>
                    <xdr:row>78</xdr:row>
                    <xdr:rowOff>1280160</xdr:rowOff>
                  </from>
                  <to>
                    <xdr:col>0</xdr:col>
                    <xdr:colOff>365760</xdr:colOff>
                    <xdr:row>78</xdr:row>
                    <xdr:rowOff>1714500</xdr:rowOff>
                  </to>
                </anchor>
              </controlPr>
            </control>
          </mc:Choice>
        </mc:AlternateContent>
        <mc:AlternateContent xmlns:mc="http://schemas.openxmlformats.org/markup-compatibility/2006">
          <mc:Choice Requires="x14">
            <control shapeId="2064" r:id="rId19" name="Check Box 16">
              <controlPr defaultSize="0" autoFill="0" autoLine="0" autoPict="0">
                <anchor moveWithCells="1">
                  <from>
                    <xdr:col>0</xdr:col>
                    <xdr:colOff>0</xdr:colOff>
                    <xdr:row>78</xdr:row>
                    <xdr:rowOff>1546860</xdr:rowOff>
                  </from>
                  <to>
                    <xdr:col>0</xdr:col>
                    <xdr:colOff>365760</xdr:colOff>
                    <xdr:row>79</xdr:row>
                    <xdr:rowOff>175260</xdr:rowOff>
                  </to>
                </anchor>
              </controlPr>
            </control>
          </mc:Choice>
        </mc:AlternateContent>
        <mc:AlternateContent xmlns:mc="http://schemas.openxmlformats.org/markup-compatibility/2006">
          <mc:Choice Requires="x14">
            <control shapeId="2065" r:id="rId20" name="Check Box 17">
              <controlPr defaultSize="0" autoFill="0" autoLine="0" autoPict="0">
                <anchor moveWithCells="1">
                  <from>
                    <xdr:col>0</xdr:col>
                    <xdr:colOff>22860</xdr:colOff>
                    <xdr:row>78</xdr:row>
                    <xdr:rowOff>1485900</xdr:rowOff>
                  </from>
                  <to>
                    <xdr:col>0</xdr:col>
                    <xdr:colOff>403860</xdr:colOff>
                    <xdr:row>79</xdr:row>
                    <xdr:rowOff>190500</xdr:rowOff>
                  </to>
                </anchor>
              </controlPr>
            </control>
          </mc:Choice>
        </mc:AlternateContent>
        <mc:AlternateContent xmlns:mc="http://schemas.openxmlformats.org/markup-compatibility/2006">
          <mc:Choice Requires="x14">
            <control shapeId="2066" r:id="rId21" name="Check Box 18">
              <controlPr defaultSize="0" autoFill="0" autoLine="0" autoPict="0">
                <anchor moveWithCells="1">
                  <from>
                    <xdr:col>0</xdr:col>
                    <xdr:colOff>0</xdr:colOff>
                    <xdr:row>78</xdr:row>
                    <xdr:rowOff>1257300</xdr:rowOff>
                  </from>
                  <to>
                    <xdr:col>0</xdr:col>
                    <xdr:colOff>342900</xdr:colOff>
                    <xdr:row>78</xdr:row>
                    <xdr:rowOff>1714500</xdr:rowOff>
                  </to>
                </anchor>
              </controlPr>
            </control>
          </mc:Choice>
        </mc:AlternateContent>
        <mc:AlternateContent xmlns:mc="http://schemas.openxmlformats.org/markup-compatibility/2006">
          <mc:Choice Requires="x14">
            <control shapeId="2067" r:id="rId22" name="Check Box 19">
              <controlPr defaultSize="0" autoFill="0" autoLine="0" autoPict="0">
                <anchor moveWithCells="1">
                  <from>
                    <xdr:col>0</xdr:col>
                    <xdr:colOff>60960</xdr:colOff>
                    <xdr:row>78</xdr:row>
                    <xdr:rowOff>762000</xdr:rowOff>
                  </from>
                  <to>
                    <xdr:col>0</xdr:col>
                    <xdr:colOff>365760</xdr:colOff>
                    <xdr:row>78</xdr:row>
                    <xdr:rowOff>1219200</xdr:rowOff>
                  </to>
                </anchor>
              </controlPr>
            </control>
          </mc:Choice>
        </mc:AlternateContent>
        <mc:AlternateContent xmlns:mc="http://schemas.openxmlformats.org/markup-compatibility/2006">
          <mc:Choice Requires="x14">
            <control shapeId="2070" r:id="rId23" name="Check Box 22">
              <controlPr defaultSize="0" autoFill="0" autoLine="0" autoPict="0">
                <anchor moveWithCells="1">
                  <from>
                    <xdr:col>0</xdr:col>
                    <xdr:colOff>60960</xdr:colOff>
                    <xdr:row>78</xdr:row>
                    <xdr:rowOff>800100</xdr:rowOff>
                  </from>
                  <to>
                    <xdr:col>0</xdr:col>
                    <xdr:colOff>419100</xdr:colOff>
                    <xdr:row>78</xdr:row>
                    <xdr:rowOff>1257300</xdr:rowOff>
                  </to>
                </anchor>
              </controlPr>
            </control>
          </mc:Choice>
        </mc:AlternateContent>
        <mc:AlternateContent xmlns:mc="http://schemas.openxmlformats.org/markup-compatibility/2006">
          <mc:Choice Requires="x14">
            <control shapeId="2071" r:id="rId24" name="Check Box 23">
              <controlPr defaultSize="0" autoFill="0" autoLine="0" autoPict="0">
                <anchor moveWithCells="1">
                  <from>
                    <xdr:col>0</xdr:col>
                    <xdr:colOff>0</xdr:colOff>
                    <xdr:row>78</xdr:row>
                    <xdr:rowOff>1280160</xdr:rowOff>
                  </from>
                  <to>
                    <xdr:col>0</xdr:col>
                    <xdr:colOff>365760</xdr:colOff>
                    <xdr:row>78</xdr:row>
                    <xdr:rowOff>1714500</xdr:rowOff>
                  </to>
                </anchor>
              </controlPr>
            </control>
          </mc:Choice>
        </mc:AlternateContent>
        <mc:AlternateContent xmlns:mc="http://schemas.openxmlformats.org/markup-compatibility/2006">
          <mc:Choice Requires="x14">
            <control shapeId="2072" r:id="rId25" name="Check Box 24">
              <controlPr defaultSize="0" autoFill="0" autoLine="0" autoPict="0">
                <anchor moveWithCells="1">
                  <from>
                    <xdr:col>0</xdr:col>
                    <xdr:colOff>0</xdr:colOff>
                    <xdr:row>78</xdr:row>
                    <xdr:rowOff>1546860</xdr:rowOff>
                  </from>
                  <to>
                    <xdr:col>0</xdr:col>
                    <xdr:colOff>365760</xdr:colOff>
                    <xdr:row>79</xdr:row>
                    <xdr:rowOff>175260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X81"/>
  <sheetViews>
    <sheetView topLeftCell="A31" workbookViewId="0">
      <selection activeCell="G7" sqref="G7"/>
    </sheetView>
  </sheetViews>
  <sheetFormatPr defaultColWidth="11.44140625" defaultRowHeight="10.199999999999999" x14ac:dyDescent="0.2"/>
  <cols>
    <col min="1" max="1" width="1.109375" style="55" customWidth="1"/>
    <col min="2" max="2" width="14.109375" style="55" customWidth="1"/>
    <col min="3" max="3" width="42.33203125" style="55" customWidth="1"/>
    <col min="4" max="4" width="17.5546875" style="128" customWidth="1"/>
    <col min="5" max="5" width="14.33203125" style="195" customWidth="1"/>
    <col min="6" max="6" width="23.44140625" style="128" customWidth="1"/>
    <col min="7" max="7" width="22.6640625" style="128" customWidth="1"/>
    <col min="8" max="8" width="30" style="128" customWidth="1"/>
    <col min="9" max="9" width="27" style="128" customWidth="1"/>
    <col min="10" max="10" width="27.88671875" style="128" customWidth="1"/>
    <col min="11" max="11" width="12.44140625" style="55" bestFit="1" customWidth="1"/>
    <col min="12" max="41" width="11.44140625" style="55"/>
    <col min="42" max="42" width="9.44140625" style="55" customWidth="1"/>
    <col min="43" max="16384" width="11.44140625" style="55"/>
  </cols>
  <sheetData>
    <row r="1" spans="2:24" s="51" customFormat="1" ht="10.8" thickBot="1" x14ac:dyDescent="0.25">
      <c r="B1" s="61" t="s">
        <v>137</v>
      </c>
      <c r="C1" s="62"/>
      <c r="D1" s="63"/>
      <c r="E1" s="64"/>
      <c r="F1" s="199" t="s">
        <v>138</v>
      </c>
      <c r="G1" s="65" t="s">
        <v>139</v>
      </c>
      <c r="H1" s="66"/>
      <c r="I1" s="66"/>
      <c r="J1" s="67"/>
      <c r="U1" s="57"/>
      <c r="X1" s="58"/>
    </row>
    <row r="2" spans="2:24" s="51" customFormat="1" ht="49.5" customHeight="1" x14ac:dyDescent="0.2">
      <c r="B2" s="68" t="s">
        <v>140</v>
      </c>
      <c r="C2" s="411" t="s">
        <v>179</v>
      </c>
      <c r="D2" s="413" t="s">
        <v>70</v>
      </c>
      <c r="E2" s="415" t="s">
        <v>141</v>
      </c>
      <c r="F2" s="417" t="s">
        <v>142</v>
      </c>
      <c r="G2" s="417" t="s">
        <v>143</v>
      </c>
      <c r="H2" s="419" t="s">
        <v>144</v>
      </c>
      <c r="I2" s="420"/>
      <c r="J2" s="421"/>
      <c r="U2" s="57"/>
      <c r="X2" s="58"/>
    </row>
    <row r="3" spans="2:24" s="51" customFormat="1" x14ac:dyDescent="0.2">
      <c r="B3" s="69"/>
      <c r="C3" s="412"/>
      <c r="D3" s="414"/>
      <c r="E3" s="416"/>
      <c r="F3" s="418"/>
      <c r="G3" s="418"/>
      <c r="H3" s="70" t="s">
        <v>145</v>
      </c>
      <c r="I3" s="71" t="s">
        <v>146</v>
      </c>
      <c r="J3" s="72"/>
      <c r="U3" s="57"/>
      <c r="X3" s="58">
        <v>8000</v>
      </c>
    </row>
    <row r="4" spans="2:24" s="51" customFormat="1" ht="63" customHeight="1" thickBot="1" x14ac:dyDescent="0.25">
      <c r="B4" s="73"/>
      <c r="C4" s="412"/>
      <c r="D4" s="414"/>
      <c r="E4" s="416"/>
      <c r="F4" s="418"/>
      <c r="G4" s="418"/>
      <c r="H4" s="200" t="s">
        <v>147</v>
      </c>
      <c r="I4" s="201" t="s">
        <v>148</v>
      </c>
      <c r="J4" s="202" t="s">
        <v>149</v>
      </c>
      <c r="U4" s="57"/>
      <c r="X4" s="58"/>
    </row>
    <row r="5" spans="2:24" s="51" customFormat="1" ht="43.65" customHeight="1" x14ac:dyDescent="0.2">
      <c r="B5" s="77">
        <v>1</v>
      </c>
      <c r="C5" s="78" t="s">
        <v>96</v>
      </c>
      <c r="D5" s="78" t="s">
        <v>185</v>
      </c>
      <c r="E5" s="78">
        <v>500</v>
      </c>
      <c r="F5" s="78">
        <v>1395</v>
      </c>
      <c r="G5" s="80">
        <f>E5*F5</f>
        <v>697500</v>
      </c>
      <c r="H5" s="203" t="s">
        <v>150</v>
      </c>
      <c r="I5" s="203" t="s">
        <v>151</v>
      </c>
      <c r="J5" s="203" t="s">
        <v>152</v>
      </c>
      <c r="K5" s="82"/>
      <c r="U5" s="57"/>
      <c r="X5" s="58"/>
    </row>
    <row r="6" spans="2:24" s="51" customFormat="1" ht="30" customHeight="1" x14ac:dyDescent="0.2">
      <c r="B6" s="77">
        <f>B5+1</f>
        <v>2</v>
      </c>
      <c r="C6" s="78" t="s">
        <v>98</v>
      </c>
      <c r="D6" s="78" t="s">
        <v>186</v>
      </c>
      <c r="E6" s="78">
        <v>900</v>
      </c>
      <c r="F6" s="78">
        <v>960</v>
      </c>
      <c r="G6" s="80">
        <f t="shared" ref="G6:G44" si="0">E6*F6</f>
        <v>864000</v>
      </c>
      <c r="H6" s="203" t="s">
        <v>150</v>
      </c>
      <c r="I6" s="203" t="s">
        <v>151</v>
      </c>
      <c r="J6" s="203" t="s">
        <v>152</v>
      </c>
      <c r="K6" s="82"/>
      <c r="U6" s="57"/>
      <c r="X6" s="58"/>
    </row>
    <row r="7" spans="2:24" s="51" customFormat="1" ht="30" customHeight="1" x14ac:dyDescent="0.2">
      <c r="B7" s="77">
        <f t="shared" ref="B7:B44" si="1">B6+1</f>
        <v>3</v>
      </c>
      <c r="C7" s="78" t="s">
        <v>187</v>
      </c>
      <c r="D7" s="78" t="s">
        <v>112</v>
      </c>
      <c r="E7" s="78">
        <v>1000</v>
      </c>
      <c r="F7" s="78">
        <v>7.1</v>
      </c>
      <c r="G7" s="80">
        <f t="shared" si="0"/>
        <v>7100</v>
      </c>
      <c r="H7" s="203" t="s">
        <v>150</v>
      </c>
      <c r="I7" s="203" t="s">
        <v>151</v>
      </c>
      <c r="J7" s="203" t="s">
        <v>152</v>
      </c>
      <c r="K7" s="82"/>
      <c r="U7" s="57"/>
      <c r="X7" s="58"/>
    </row>
    <row r="8" spans="2:24" s="51" customFormat="1" ht="30" customHeight="1" x14ac:dyDescent="0.2">
      <c r="B8" s="77">
        <f t="shared" si="1"/>
        <v>4</v>
      </c>
      <c r="C8" s="78" t="s">
        <v>104</v>
      </c>
      <c r="D8" s="78" t="s">
        <v>188</v>
      </c>
      <c r="E8" s="78">
        <v>1000</v>
      </c>
      <c r="F8" s="78">
        <v>42.6</v>
      </c>
      <c r="G8" s="80">
        <f t="shared" si="0"/>
        <v>42600</v>
      </c>
      <c r="H8" s="203" t="s">
        <v>150</v>
      </c>
      <c r="I8" s="203" t="s">
        <v>151</v>
      </c>
      <c r="J8" s="203" t="s">
        <v>152</v>
      </c>
      <c r="K8" s="82"/>
      <c r="U8" s="57"/>
      <c r="X8" s="58"/>
    </row>
    <row r="9" spans="2:24" s="51" customFormat="1" ht="30" customHeight="1" x14ac:dyDescent="0.2">
      <c r="B9" s="77">
        <f t="shared" si="1"/>
        <v>5</v>
      </c>
      <c r="C9" s="78" t="s">
        <v>189</v>
      </c>
      <c r="D9" s="78" t="s">
        <v>226</v>
      </c>
      <c r="E9" s="78">
        <v>1000</v>
      </c>
      <c r="F9" s="78">
        <v>521.05999999999995</v>
      </c>
      <c r="G9" s="80">
        <f t="shared" si="0"/>
        <v>521059.99999999994</v>
      </c>
      <c r="H9" s="203" t="s">
        <v>150</v>
      </c>
      <c r="I9" s="203" t="s">
        <v>151</v>
      </c>
      <c r="J9" s="203" t="s">
        <v>152</v>
      </c>
      <c r="K9" s="82"/>
      <c r="U9" s="57"/>
      <c r="X9" s="58"/>
    </row>
    <row r="10" spans="2:24" s="51" customFormat="1" ht="30" customHeight="1" x14ac:dyDescent="0.2">
      <c r="B10" s="77">
        <f t="shared" si="1"/>
        <v>6</v>
      </c>
      <c r="C10" s="78" t="s">
        <v>189</v>
      </c>
      <c r="D10" s="78" t="s">
        <v>227</v>
      </c>
      <c r="E10" s="78">
        <v>1000</v>
      </c>
      <c r="F10" s="78">
        <v>700</v>
      </c>
      <c r="G10" s="80">
        <f t="shared" si="0"/>
        <v>700000</v>
      </c>
      <c r="H10" s="203" t="s">
        <v>150</v>
      </c>
      <c r="I10" s="203" t="s">
        <v>151</v>
      </c>
      <c r="J10" s="203" t="s">
        <v>152</v>
      </c>
      <c r="K10" s="82"/>
      <c r="U10" s="57"/>
      <c r="X10" s="58"/>
    </row>
    <row r="11" spans="2:24" s="51" customFormat="1" ht="30" customHeight="1" x14ac:dyDescent="0.2">
      <c r="B11" s="77">
        <f t="shared" si="1"/>
        <v>7</v>
      </c>
      <c r="C11" s="78" t="s">
        <v>190</v>
      </c>
      <c r="D11" s="78" t="s">
        <v>191</v>
      </c>
      <c r="E11" s="78">
        <v>700</v>
      </c>
      <c r="F11" s="78">
        <v>1425.23</v>
      </c>
      <c r="G11" s="80">
        <f t="shared" si="0"/>
        <v>997661</v>
      </c>
      <c r="H11" s="203" t="s">
        <v>150</v>
      </c>
      <c r="I11" s="203" t="s">
        <v>151</v>
      </c>
      <c r="J11" s="203" t="s">
        <v>152</v>
      </c>
      <c r="K11" s="82"/>
      <c r="U11" s="57"/>
      <c r="X11" s="58"/>
    </row>
    <row r="12" spans="2:24" s="51" customFormat="1" ht="30" customHeight="1" x14ac:dyDescent="0.2">
      <c r="B12" s="77">
        <f t="shared" si="1"/>
        <v>8</v>
      </c>
      <c r="C12" s="78" t="s">
        <v>192</v>
      </c>
      <c r="D12" s="78" t="s">
        <v>193</v>
      </c>
      <c r="E12" s="78">
        <v>800</v>
      </c>
      <c r="F12" s="78">
        <v>570</v>
      </c>
      <c r="G12" s="80">
        <f t="shared" si="0"/>
        <v>456000</v>
      </c>
      <c r="H12" s="203" t="s">
        <v>150</v>
      </c>
      <c r="I12" s="203" t="s">
        <v>151</v>
      </c>
      <c r="J12" s="203" t="s">
        <v>152</v>
      </c>
      <c r="K12" s="82"/>
      <c r="U12" s="57"/>
      <c r="X12" s="58"/>
    </row>
    <row r="13" spans="2:24" s="51" customFormat="1" ht="30" customHeight="1" x14ac:dyDescent="0.2">
      <c r="B13" s="77">
        <f t="shared" si="1"/>
        <v>9</v>
      </c>
      <c r="C13" s="78" t="s">
        <v>194</v>
      </c>
      <c r="D13" s="78" t="s">
        <v>195</v>
      </c>
      <c r="E13" s="78">
        <v>200</v>
      </c>
      <c r="F13" s="78">
        <v>950</v>
      </c>
      <c r="G13" s="80">
        <f t="shared" si="0"/>
        <v>190000</v>
      </c>
      <c r="H13" s="203" t="s">
        <v>150</v>
      </c>
      <c r="I13" s="203" t="s">
        <v>151</v>
      </c>
      <c r="J13" s="203" t="s">
        <v>152</v>
      </c>
      <c r="K13" s="82"/>
      <c r="U13" s="57"/>
      <c r="X13" s="58"/>
    </row>
    <row r="14" spans="2:24" s="51" customFormat="1" ht="30" customHeight="1" x14ac:dyDescent="0.2">
      <c r="B14" s="77">
        <f t="shared" si="1"/>
        <v>10</v>
      </c>
      <c r="C14" s="78" t="s">
        <v>196</v>
      </c>
      <c r="D14" s="78" t="s">
        <v>195</v>
      </c>
      <c r="E14" s="78">
        <v>200</v>
      </c>
      <c r="F14" s="78">
        <v>1000</v>
      </c>
      <c r="G14" s="80">
        <f t="shared" si="0"/>
        <v>200000</v>
      </c>
      <c r="H14" s="203" t="s">
        <v>150</v>
      </c>
      <c r="I14" s="203" t="s">
        <v>151</v>
      </c>
      <c r="J14" s="203" t="s">
        <v>152</v>
      </c>
      <c r="K14" s="82"/>
      <c r="U14" s="57"/>
      <c r="X14" s="58"/>
    </row>
    <row r="15" spans="2:24" s="51" customFormat="1" ht="30" customHeight="1" x14ac:dyDescent="0.2">
      <c r="B15" s="77">
        <f t="shared" si="1"/>
        <v>11</v>
      </c>
      <c r="C15" s="78" t="s">
        <v>197</v>
      </c>
      <c r="D15" s="78" t="s">
        <v>195</v>
      </c>
      <c r="E15" s="78">
        <v>200</v>
      </c>
      <c r="F15" s="78">
        <v>900</v>
      </c>
      <c r="G15" s="80">
        <f t="shared" si="0"/>
        <v>180000</v>
      </c>
      <c r="H15" s="203" t="s">
        <v>150</v>
      </c>
      <c r="I15" s="203" t="s">
        <v>151</v>
      </c>
      <c r="J15" s="203" t="s">
        <v>152</v>
      </c>
      <c r="K15" s="82"/>
      <c r="U15" s="57"/>
      <c r="X15" s="58"/>
    </row>
    <row r="16" spans="2:24" s="51" customFormat="1" ht="30" customHeight="1" x14ac:dyDescent="0.2">
      <c r="B16" s="77">
        <f t="shared" si="1"/>
        <v>12</v>
      </c>
      <c r="C16" s="78" t="s">
        <v>198</v>
      </c>
      <c r="D16" s="78" t="s">
        <v>195</v>
      </c>
      <c r="E16" s="78">
        <v>200</v>
      </c>
      <c r="F16" s="78">
        <v>950</v>
      </c>
      <c r="G16" s="80">
        <f t="shared" si="0"/>
        <v>190000</v>
      </c>
      <c r="H16" s="203" t="s">
        <v>150</v>
      </c>
      <c r="I16" s="203" t="s">
        <v>151</v>
      </c>
      <c r="J16" s="203" t="s">
        <v>152</v>
      </c>
      <c r="K16" s="82"/>
      <c r="U16" s="57"/>
      <c r="X16" s="58"/>
    </row>
    <row r="17" spans="2:24" s="51" customFormat="1" ht="30" customHeight="1" x14ac:dyDescent="0.2">
      <c r="B17" s="77">
        <f t="shared" si="1"/>
        <v>13</v>
      </c>
      <c r="C17" s="78" t="s">
        <v>199</v>
      </c>
      <c r="D17" s="78" t="s">
        <v>74</v>
      </c>
      <c r="E17" s="78">
        <v>100</v>
      </c>
      <c r="F17" s="78">
        <v>1200</v>
      </c>
      <c r="G17" s="80">
        <f t="shared" si="0"/>
        <v>120000</v>
      </c>
      <c r="H17" s="203" t="s">
        <v>150</v>
      </c>
      <c r="I17" s="203" t="s">
        <v>151</v>
      </c>
      <c r="J17" s="203" t="s">
        <v>152</v>
      </c>
      <c r="K17" s="82"/>
      <c r="U17" s="57"/>
      <c r="X17" s="58"/>
    </row>
    <row r="18" spans="2:24" s="51" customFormat="1" ht="30" customHeight="1" x14ac:dyDescent="0.2">
      <c r="B18" s="77">
        <f t="shared" si="1"/>
        <v>14</v>
      </c>
      <c r="C18" s="78" t="s">
        <v>200</v>
      </c>
      <c r="D18" s="78" t="s">
        <v>71</v>
      </c>
      <c r="E18" s="78">
        <v>1000</v>
      </c>
      <c r="F18" s="78">
        <v>407</v>
      </c>
      <c r="G18" s="80">
        <f t="shared" si="0"/>
        <v>407000</v>
      </c>
      <c r="H18" s="203" t="s">
        <v>150</v>
      </c>
      <c r="I18" s="203" t="s">
        <v>151</v>
      </c>
      <c r="J18" s="203" t="s">
        <v>152</v>
      </c>
      <c r="K18" s="82"/>
      <c r="U18" s="57"/>
      <c r="X18" s="58"/>
    </row>
    <row r="19" spans="2:24" s="51" customFormat="1" ht="30" customHeight="1" x14ac:dyDescent="0.2">
      <c r="B19" s="77">
        <f t="shared" si="1"/>
        <v>15</v>
      </c>
      <c r="C19" s="78" t="s">
        <v>201</v>
      </c>
      <c r="D19" s="78" t="s">
        <v>71</v>
      </c>
      <c r="E19" s="78">
        <v>1000</v>
      </c>
      <c r="F19" s="78">
        <v>523</v>
      </c>
      <c r="G19" s="80">
        <f t="shared" si="0"/>
        <v>523000</v>
      </c>
      <c r="H19" s="203" t="s">
        <v>150</v>
      </c>
      <c r="I19" s="203" t="s">
        <v>151</v>
      </c>
      <c r="J19" s="203" t="s">
        <v>152</v>
      </c>
      <c r="K19" s="82"/>
      <c r="U19" s="57"/>
      <c r="X19" s="58"/>
    </row>
    <row r="20" spans="2:24" s="51" customFormat="1" ht="30" customHeight="1" x14ac:dyDescent="0.2">
      <c r="B20" s="77">
        <f t="shared" si="1"/>
        <v>16</v>
      </c>
      <c r="C20" s="78" t="s">
        <v>202</v>
      </c>
      <c r="D20" s="78" t="s">
        <v>71</v>
      </c>
      <c r="E20" s="78">
        <v>500</v>
      </c>
      <c r="F20" s="78">
        <v>1335.5</v>
      </c>
      <c r="G20" s="80">
        <f t="shared" si="0"/>
        <v>667750</v>
      </c>
      <c r="H20" s="203" t="s">
        <v>150</v>
      </c>
      <c r="I20" s="203" t="s">
        <v>151</v>
      </c>
      <c r="J20" s="203" t="s">
        <v>152</v>
      </c>
      <c r="K20" s="82"/>
      <c r="U20" s="57"/>
      <c r="X20" s="58"/>
    </row>
    <row r="21" spans="2:24" s="51" customFormat="1" ht="30" customHeight="1" x14ac:dyDescent="0.2">
      <c r="B21" s="77">
        <f t="shared" si="1"/>
        <v>17</v>
      </c>
      <c r="C21" s="78" t="s">
        <v>203</v>
      </c>
      <c r="D21" s="78" t="s">
        <v>71</v>
      </c>
      <c r="E21" s="78">
        <v>1400</v>
      </c>
      <c r="F21" s="78">
        <v>81</v>
      </c>
      <c r="G21" s="80">
        <f t="shared" si="0"/>
        <v>113400</v>
      </c>
      <c r="H21" s="203" t="s">
        <v>150</v>
      </c>
      <c r="I21" s="203" t="s">
        <v>151</v>
      </c>
      <c r="J21" s="203" t="s">
        <v>152</v>
      </c>
      <c r="K21" s="82"/>
      <c r="U21" s="57"/>
      <c r="X21" s="58"/>
    </row>
    <row r="22" spans="2:24" s="51" customFormat="1" ht="30" customHeight="1" x14ac:dyDescent="0.2">
      <c r="B22" s="77">
        <f t="shared" si="1"/>
        <v>18</v>
      </c>
      <c r="C22" s="78" t="s">
        <v>204</v>
      </c>
      <c r="D22" s="78" t="s">
        <v>71</v>
      </c>
      <c r="E22" s="78">
        <v>2000</v>
      </c>
      <c r="F22" s="78">
        <v>4500</v>
      </c>
      <c r="G22" s="80">
        <f t="shared" si="0"/>
        <v>9000000</v>
      </c>
      <c r="H22" s="203" t="s">
        <v>150</v>
      </c>
      <c r="I22" s="203" t="s">
        <v>151</v>
      </c>
      <c r="J22" s="203" t="s">
        <v>152</v>
      </c>
      <c r="K22" s="82"/>
      <c r="U22" s="57"/>
      <c r="X22" s="58"/>
    </row>
    <row r="23" spans="2:24" s="51" customFormat="1" ht="30" customHeight="1" x14ac:dyDescent="0.2">
      <c r="B23" s="77">
        <f t="shared" si="1"/>
        <v>19</v>
      </c>
      <c r="C23" s="78" t="s">
        <v>205</v>
      </c>
      <c r="D23" s="78" t="s">
        <v>71</v>
      </c>
      <c r="E23" s="78">
        <v>200</v>
      </c>
      <c r="F23" s="78">
        <v>1200</v>
      </c>
      <c r="G23" s="80">
        <f t="shared" si="0"/>
        <v>240000</v>
      </c>
      <c r="H23" s="203" t="s">
        <v>150</v>
      </c>
      <c r="I23" s="203" t="s">
        <v>151</v>
      </c>
      <c r="J23" s="203" t="s">
        <v>152</v>
      </c>
      <c r="K23" s="82"/>
      <c r="U23" s="57"/>
      <c r="X23" s="58"/>
    </row>
    <row r="24" spans="2:24" s="51" customFormat="1" ht="30" customHeight="1" x14ac:dyDescent="0.2">
      <c r="B24" s="77">
        <f t="shared" si="1"/>
        <v>20</v>
      </c>
      <c r="C24" s="78" t="s">
        <v>206</v>
      </c>
      <c r="D24" s="78" t="s">
        <v>207</v>
      </c>
      <c r="E24" s="78">
        <v>50</v>
      </c>
      <c r="F24" s="78">
        <v>651</v>
      </c>
      <c r="G24" s="80">
        <f t="shared" si="0"/>
        <v>32550</v>
      </c>
      <c r="H24" s="203" t="s">
        <v>150</v>
      </c>
      <c r="I24" s="203" t="s">
        <v>151</v>
      </c>
      <c r="J24" s="203" t="s">
        <v>152</v>
      </c>
      <c r="K24" s="82"/>
      <c r="U24" s="57"/>
      <c r="X24" s="58"/>
    </row>
    <row r="25" spans="2:24" s="51" customFormat="1" ht="30" customHeight="1" x14ac:dyDescent="0.2">
      <c r="B25" s="77">
        <f t="shared" si="1"/>
        <v>21</v>
      </c>
      <c r="C25" s="78" t="s">
        <v>208</v>
      </c>
      <c r="D25" s="78" t="s">
        <v>207</v>
      </c>
      <c r="E25" s="78">
        <v>50</v>
      </c>
      <c r="F25" s="78">
        <v>528.72</v>
      </c>
      <c r="G25" s="80">
        <f t="shared" si="0"/>
        <v>26436</v>
      </c>
      <c r="H25" s="203" t="s">
        <v>150</v>
      </c>
      <c r="I25" s="203" t="s">
        <v>151</v>
      </c>
      <c r="J25" s="203" t="s">
        <v>152</v>
      </c>
      <c r="K25" s="82"/>
      <c r="U25" s="57"/>
      <c r="X25" s="58"/>
    </row>
    <row r="26" spans="2:24" s="51" customFormat="1" ht="30" customHeight="1" x14ac:dyDescent="0.2">
      <c r="B26" s="77">
        <f t="shared" si="1"/>
        <v>22</v>
      </c>
      <c r="C26" s="78" t="s">
        <v>209</v>
      </c>
      <c r="D26" s="78" t="s">
        <v>71</v>
      </c>
      <c r="E26" s="78">
        <v>50</v>
      </c>
      <c r="F26" s="78">
        <v>1166</v>
      </c>
      <c r="G26" s="80">
        <f t="shared" si="0"/>
        <v>58300</v>
      </c>
      <c r="H26" s="203" t="s">
        <v>150</v>
      </c>
      <c r="I26" s="203" t="s">
        <v>151</v>
      </c>
      <c r="J26" s="203" t="s">
        <v>152</v>
      </c>
      <c r="K26" s="82"/>
      <c r="U26" s="57"/>
      <c r="X26" s="58"/>
    </row>
    <row r="27" spans="2:24" s="51" customFormat="1" ht="30" customHeight="1" x14ac:dyDescent="0.2">
      <c r="B27" s="77">
        <f t="shared" si="1"/>
        <v>23</v>
      </c>
      <c r="C27" s="78" t="s">
        <v>118</v>
      </c>
      <c r="D27" s="78" t="s">
        <v>71</v>
      </c>
      <c r="E27" s="78">
        <v>500</v>
      </c>
      <c r="F27" s="78">
        <v>1420</v>
      </c>
      <c r="G27" s="80">
        <f t="shared" si="0"/>
        <v>710000</v>
      </c>
      <c r="H27" s="203" t="s">
        <v>150</v>
      </c>
      <c r="I27" s="203" t="s">
        <v>151</v>
      </c>
      <c r="J27" s="203" t="s">
        <v>152</v>
      </c>
      <c r="K27" s="82"/>
      <c r="U27" s="57"/>
      <c r="X27" s="58"/>
    </row>
    <row r="28" spans="2:24" s="51" customFormat="1" ht="30" customHeight="1" x14ac:dyDescent="0.2">
      <c r="B28" s="77">
        <f t="shared" si="1"/>
        <v>24</v>
      </c>
      <c r="C28" s="78" t="s">
        <v>119</v>
      </c>
      <c r="D28" s="78" t="s">
        <v>71</v>
      </c>
      <c r="E28" s="78">
        <v>100</v>
      </c>
      <c r="F28" s="78">
        <v>1140</v>
      </c>
      <c r="G28" s="80">
        <f t="shared" si="0"/>
        <v>114000</v>
      </c>
      <c r="H28" s="203" t="s">
        <v>150</v>
      </c>
      <c r="I28" s="203" t="s">
        <v>151</v>
      </c>
      <c r="J28" s="203" t="s">
        <v>152</v>
      </c>
      <c r="K28" s="82"/>
      <c r="U28" s="57"/>
      <c r="X28" s="58"/>
    </row>
    <row r="29" spans="2:24" s="51" customFormat="1" ht="30" customHeight="1" x14ac:dyDescent="0.2">
      <c r="B29" s="77">
        <f t="shared" si="1"/>
        <v>25</v>
      </c>
      <c r="C29" s="78" t="s">
        <v>120</v>
      </c>
      <c r="D29" s="78" t="s">
        <v>72</v>
      </c>
      <c r="E29" s="78">
        <v>100</v>
      </c>
      <c r="F29" s="78">
        <v>72</v>
      </c>
      <c r="G29" s="80">
        <f t="shared" si="0"/>
        <v>7200</v>
      </c>
      <c r="H29" s="203" t="s">
        <v>150</v>
      </c>
      <c r="I29" s="203" t="s">
        <v>151</v>
      </c>
      <c r="J29" s="203" t="s">
        <v>152</v>
      </c>
      <c r="K29" s="82"/>
      <c r="U29" s="57"/>
      <c r="X29" s="58"/>
    </row>
    <row r="30" spans="2:24" s="51" customFormat="1" ht="30" customHeight="1" x14ac:dyDescent="0.2">
      <c r="B30" s="77">
        <f t="shared" si="1"/>
        <v>26</v>
      </c>
      <c r="C30" s="78" t="s">
        <v>121</v>
      </c>
      <c r="D30" s="78" t="s">
        <v>72</v>
      </c>
      <c r="E30" s="78">
        <v>100</v>
      </c>
      <c r="F30" s="78">
        <v>20</v>
      </c>
      <c r="G30" s="80">
        <f t="shared" si="0"/>
        <v>2000</v>
      </c>
      <c r="H30" s="203" t="s">
        <v>150</v>
      </c>
      <c r="I30" s="203" t="s">
        <v>151</v>
      </c>
      <c r="J30" s="203" t="s">
        <v>152</v>
      </c>
      <c r="K30" s="82"/>
      <c r="U30" s="57"/>
      <c r="X30" s="58"/>
    </row>
    <row r="31" spans="2:24" s="51" customFormat="1" ht="30" customHeight="1" x14ac:dyDescent="0.2">
      <c r="B31" s="77">
        <f t="shared" si="1"/>
        <v>27</v>
      </c>
      <c r="C31" s="78" t="s">
        <v>122</v>
      </c>
      <c r="D31" s="78" t="s">
        <v>72</v>
      </c>
      <c r="E31" s="78">
        <v>1000</v>
      </c>
      <c r="F31" s="78">
        <v>71</v>
      </c>
      <c r="G31" s="80">
        <f t="shared" si="0"/>
        <v>71000</v>
      </c>
      <c r="H31" s="203" t="s">
        <v>150</v>
      </c>
      <c r="I31" s="203" t="s">
        <v>151</v>
      </c>
      <c r="J31" s="203" t="s">
        <v>152</v>
      </c>
      <c r="K31" s="82"/>
      <c r="U31" s="57"/>
      <c r="X31" s="58"/>
    </row>
    <row r="32" spans="2:24" s="51" customFormat="1" ht="30" customHeight="1" x14ac:dyDescent="0.2">
      <c r="B32" s="77">
        <f t="shared" si="1"/>
        <v>28</v>
      </c>
      <c r="C32" s="78" t="s">
        <v>123</v>
      </c>
      <c r="D32" s="78" t="s">
        <v>71</v>
      </c>
      <c r="E32" s="78">
        <v>700</v>
      </c>
      <c r="F32" s="78">
        <v>949</v>
      </c>
      <c r="G32" s="80">
        <f t="shared" si="0"/>
        <v>664300</v>
      </c>
      <c r="H32" s="203" t="s">
        <v>150</v>
      </c>
      <c r="I32" s="203" t="s">
        <v>151</v>
      </c>
      <c r="J32" s="203" t="s">
        <v>152</v>
      </c>
      <c r="K32" s="82"/>
      <c r="U32" s="57"/>
      <c r="X32" s="58"/>
    </row>
    <row r="33" spans="2:24" s="51" customFormat="1" ht="30" customHeight="1" x14ac:dyDescent="0.2">
      <c r="B33" s="77">
        <f t="shared" si="1"/>
        <v>29</v>
      </c>
      <c r="C33" s="78" t="s">
        <v>210</v>
      </c>
      <c r="D33" s="78" t="s">
        <v>211</v>
      </c>
      <c r="E33" s="78">
        <v>50</v>
      </c>
      <c r="F33" s="78">
        <v>1200</v>
      </c>
      <c r="G33" s="80">
        <f t="shared" si="0"/>
        <v>60000</v>
      </c>
      <c r="H33" s="203" t="s">
        <v>150</v>
      </c>
      <c r="I33" s="203" t="s">
        <v>151</v>
      </c>
      <c r="J33" s="203" t="s">
        <v>152</v>
      </c>
      <c r="K33" s="82"/>
      <c r="U33" s="57"/>
      <c r="X33" s="58"/>
    </row>
    <row r="34" spans="2:24" s="51" customFormat="1" ht="30" customHeight="1" x14ac:dyDescent="0.2">
      <c r="B34" s="77">
        <f t="shared" si="1"/>
        <v>30</v>
      </c>
      <c r="C34" s="78" t="s">
        <v>212</v>
      </c>
      <c r="D34" s="78" t="s">
        <v>207</v>
      </c>
      <c r="E34" s="78">
        <v>100</v>
      </c>
      <c r="F34" s="78">
        <v>500</v>
      </c>
      <c r="G34" s="80">
        <f t="shared" si="0"/>
        <v>50000</v>
      </c>
      <c r="H34" s="203" t="s">
        <v>150</v>
      </c>
      <c r="I34" s="203" t="s">
        <v>151</v>
      </c>
      <c r="J34" s="203" t="s">
        <v>152</v>
      </c>
      <c r="K34" s="82"/>
      <c r="U34" s="57"/>
      <c r="X34" s="58"/>
    </row>
    <row r="35" spans="2:24" s="51" customFormat="1" ht="30" customHeight="1" x14ac:dyDescent="0.2">
      <c r="B35" s="77">
        <f t="shared" si="1"/>
        <v>31</v>
      </c>
      <c r="C35" s="78" t="s">
        <v>213</v>
      </c>
      <c r="D35" s="78" t="s">
        <v>214</v>
      </c>
      <c r="E35" s="78">
        <v>100</v>
      </c>
      <c r="F35" s="78">
        <v>1100</v>
      </c>
      <c r="G35" s="80">
        <f t="shared" si="0"/>
        <v>110000</v>
      </c>
      <c r="H35" s="203" t="s">
        <v>150</v>
      </c>
      <c r="I35" s="203" t="s">
        <v>151</v>
      </c>
      <c r="J35" s="203" t="s">
        <v>152</v>
      </c>
      <c r="K35" s="82"/>
      <c r="U35" s="57"/>
      <c r="X35" s="58"/>
    </row>
    <row r="36" spans="2:24" s="51" customFormat="1" ht="30" customHeight="1" x14ac:dyDescent="0.2">
      <c r="B36" s="77">
        <f t="shared" si="1"/>
        <v>32</v>
      </c>
      <c r="C36" s="78" t="s">
        <v>215</v>
      </c>
      <c r="D36" s="78" t="s">
        <v>211</v>
      </c>
      <c r="E36" s="78">
        <v>100</v>
      </c>
      <c r="F36" s="78">
        <v>700</v>
      </c>
      <c r="G36" s="80">
        <f t="shared" si="0"/>
        <v>70000</v>
      </c>
      <c r="H36" s="203" t="s">
        <v>150</v>
      </c>
      <c r="I36" s="203" t="s">
        <v>151</v>
      </c>
      <c r="J36" s="203" t="s">
        <v>152</v>
      </c>
      <c r="K36" s="82"/>
      <c r="U36" s="57"/>
      <c r="X36" s="58"/>
    </row>
    <row r="37" spans="2:24" s="51" customFormat="1" ht="30" customHeight="1" x14ac:dyDescent="0.2">
      <c r="B37" s="77">
        <f t="shared" si="1"/>
        <v>33</v>
      </c>
      <c r="C37" s="78" t="s">
        <v>216</v>
      </c>
      <c r="D37" s="78" t="s">
        <v>73</v>
      </c>
      <c r="E37" s="78">
        <v>100</v>
      </c>
      <c r="F37" s="78">
        <v>1000</v>
      </c>
      <c r="G37" s="80">
        <f t="shared" si="0"/>
        <v>100000</v>
      </c>
      <c r="H37" s="203" t="s">
        <v>150</v>
      </c>
      <c r="I37" s="203" t="s">
        <v>151</v>
      </c>
      <c r="J37" s="203" t="s">
        <v>152</v>
      </c>
      <c r="K37" s="82"/>
      <c r="U37" s="57"/>
      <c r="X37" s="58"/>
    </row>
    <row r="38" spans="2:24" s="51" customFormat="1" ht="30" customHeight="1" x14ac:dyDescent="0.2">
      <c r="B38" s="77">
        <f t="shared" si="1"/>
        <v>34</v>
      </c>
      <c r="C38" s="78" t="s">
        <v>217</v>
      </c>
      <c r="D38" s="78" t="s">
        <v>74</v>
      </c>
      <c r="E38" s="78">
        <v>600</v>
      </c>
      <c r="F38" s="78">
        <v>600</v>
      </c>
      <c r="G38" s="80">
        <f t="shared" si="0"/>
        <v>360000</v>
      </c>
      <c r="H38" s="203" t="s">
        <v>150</v>
      </c>
      <c r="I38" s="203" t="s">
        <v>151</v>
      </c>
      <c r="J38" s="203" t="s">
        <v>152</v>
      </c>
      <c r="K38" s="82"/>
      <c r="U38" s="57"/>
      <c r="X38" s="58"/>
    </row>
    <row r="39" spans="2:24" s="51" customFormat="1" ht="30" customHeight="1" x14ac:dyDescent="0.2">
      <c r="B39" s="77">
        <f t="shared" si="1"/>
        <v>35</v>
      </c>
      <c r="C39" s="78" t="s">
        <v>218</v>
      </c>
      <c r="D39" s="78" t="s">
        <v>219</v>
      </c>
      <c r="E39" s="78">
        <v>500</v>
      </c>
      <c r="F39" s="78">
        <v>766.25</v>
      </c>
      <c r="G39" s="80">
        <f t="shared" si="0"/>
        <v>383125</v>
      </c>
      <c r="H39" s="203" t="s">
        <v>150</v>
      </c>
      <c r="I39" s="203" t="s">
        <v>151</v>
      </c>
      <c r="J39" s="203" t="s">
        <v>152</v>
      </c>
      <c r="K39" s="82"/>
      <c r="U39" s="57"/>
      <c r="X39" s="58"/>
    </row>
    <row r="40" spans="2:24" s="51" customFormat="1" ht="30" customHeight="1" x14ac:dyDescent="0.2">
      <c r="B40" s="77">
        <f t="shared" si="1"/>
        <v>36</v>
      </c>
      <c r="C40" s="78" t="s">
        <v>220</v>
      </c>
      <c r="D40" s="78" t="s">
        <v>74</v>
      </c>
      <c r="E40" s="78">
        <v>10</v>
      </c>
      <c r="F40" s="78">
        <v>12000</v>
      </c>
      <c r="G40" s="80">
        <f t="shared" si="0"/>
        <v>120000</v>
      </c>
      <c r="H40" s="203" t="s">
        <v>150</v>
      </c>
      <c r="I40" s="203" t="s">
        <v>151</v>
      </c>
      <c r="J40" s="203" t="s">
        <v>152</v>
      </c>
      <c r="K40" s="82"/>
      <c r="U40" s="57"/>
      <c r="X40" s="58"/>
    </row>
    <row r="41" spans="2:24" s="51" customFormat="1" ht="30" customHeight="1" x14ac:dyDescent="0.2">
      <c r="B41" s="77">
        <f t="shared" si="1"/>
        <v>37</v>
      </c>
      <c r="C41" s="78" t="s">
        <v>221</v>
      </c>
      <c r="D41" s="78" t="s">
        <v>74</v>
      </c>
      <c r="E41" s="78">
        <v>100</v>
      </c>
      <c r="F41" s="78">
        <v>1000</v>
      </c>
      <c r="G41" s="80">
        <f t="shared" si="0"/>
        <v>100000</v>
      </c>
      <c r="H41" s="203" t="s">
        <v>150</v>
      </c>
      <c r="I41" s="203" t="s">
        <v>151</v>
      </c>
      <c r="J41" s="203" t="s">
        <v>152</v>
      </c>
      <c r="K41" s="82"/>
      <c r="U41" s="57"/>
      <c r="X41" s="58"/>
    </row>
    <row r="42" spans="2:24" s="51" customFormat="1" ht="30" customHeight="1" x14ac:dyDescent="0.2">
      <c r="B42" s="77">
        <f t="shared" si="1"/>
        <v>38</v>
      </c>
      <c r="C42" s="78" t="s">
        <v>222</v>
      </c>
      <c r="D42" s="78" t="s">
        <v>74</v>
      </c>
      <c r="E42" s="78">
        <v>10</v>
      </c>
      <c r="F42" s="78">
        <v>12500</v>
      </c>
      <c r="G42" s="80">
        <f t="shared" si="0"/>
        <v>125000</v>
      </c>
      <c r="H42" s="203" t="s">
        <v>150</v>
      </c>
      <c r="I42" s="203" t="s">
        <v>151</v>
      </c>
      <c r="J42" s="203" t="s">
        <v>152</v>
      </c>
      <c r="K42" s="82"/>
      <c r="U42" s="57"/>
      <c r="X42" s="58"/>
    </row>
    <row r="43" spans="2:24" s="51" customFormat="1" ht="30" customHeight="1" x14ac:dyDescent="0.2">
      <c r="B43" s="77">
        <f t="shared" si="1"/>
        <v>39</v>
      </c>
      <c r="C43" s="78" t="s">
        <v>223</v>
      </c>
      <c r="D43" s="78" t="s">
        <v>74</v>
      </c>
      <c r="E43" s="78">
        <v>100</v>
      </c>
      <c r="F43" s="78">
        <v>1000</v>
      </c>
      <c r="G43" s="80">
        <f t="shared" si="0"/>
        <v>100000</v>
      </c>
      <c r="H43" s="203" t="s">
        <v>150</v>
      </c>
      <c r="I43" s="203" t="s">
        <v>151</v>
      </c>
      <c r="J43" s="203" t="s">
        <v>152</v>
      </c>
      <c r="K43" s="82"/>
      <c r="U43" s="57"/>
      <c r="X43" s="58"/>
    </row>
    <row r="44" spans="2:24" s="51" customFormat="1" ht="30" customHeight="1" x14ac:dyDescent="0.2">
      <c r="B44" s="77">
        <f t="shared" si="1"/>
        <v>40</v>
      </c>
      <c r="C44" s="78" t="s">
        <v>224</v>
      </c>
      <c r="D44" s="78" t="s">
        <v>71</v>
      </c>
      <c r="E44" s="78">
        <v>1000</v>
      </c>
      <c r="F44" s="78">
        <v>736</v>
      </c>
      <c r="G44" s="80">
        <f t="shared" si="0"/>
        <v>736000</v>
      </c>
      <c r="H44" s="203" t="s">
        <v>150</v>
      </c>
      <c r="I44" s="203" t="s">
        <v>151</v>
      </c>
      <c r="J44" s="203" t="s">
        <v>152</v>
      </c>
      <c r="K44" s="82"/>
      <c r="U44" s="57"/>
      <c r="X44" s="58"/>
    </row>
    <row r="45" spans="2:24" s="51" customFormat="1" ht="24.6" customHeight="1" thickBot="1" x14ac:dyDescent="0.25">
      <c r="E45" s="204"/>
      <c r="F45" s="205"/>
      <c r="G45" s="206">
        <f>SUM(G5:G44)</f>
        <v>20116982</v>
      </c>
      <c r="H45" s="207"/>
      <c r="I45" s="208"/>
      <c r="J45" s="209"/>
      <c r="K45" s="82"/>
      <c r="U45" s="57"/>
      <c r="X45" s="58"/>
    </row>
    <row r="46" spans="2:24" s="51" customFormat="1" ht="17.399999999999999" customHeight="1" thickBot="1" x14ac:dyDescent="0.25">
      <c r="B46" s="43"/>
      <c r="C46" s="43"/>
      <c r="D46" s="88"/>
      <c r="E46" s="89"/>
      <c r="F46" s="210">
        <v>0.17</v>
      </c>
      <c r="G46" s="211"/>
      <c r="H46" s="92"/>
      <c r="I46" s="93"/>
      <c r="J46" s="55"/>
    </row>
    <row r="47" spans="2:24" s="51" customFormat="1" ht="19.350000000000001" customHeight="1" thickBot="1" x14ac:dyDescent="0.25">
      <c r="B47" s="94" t="s">
        <v>155</v>
      </c>
      <c r="C47" s="95" t="s">
        <v>156</v>
      </c>
      <c r="E47" s="55"/>
      <c r="F47" s="212" t="s">
        <v>157</v>
      </c>
      <c r="G47" s="97"/>
      <c r="H47" s="98"/>
      <c r="I47" s="99"/>
      <c r="J47" s="55"/>
    </row>
    <row r="48" spans="2:24" s="51" customFormat="1" ht="3.75" customHeight="1" thickBot="1" x14ac:dyDescent="0.25">
      <c r="B48" s="52"/>
      <c r="E48" s="55"/>
      <c r="F48" s="212"/>
      <c r="G48" s="100"/>
      <c r="H48" s="93"/>
      <c r="I48" s="93"/>
      <c r="J48" s="55"/>
    </row>
    <row r="49" spans="2:10" s="51" customFormat="1" ht="24" customHeight="1" thickBot="1" x14ac:dyDescent="0.25">
      <c r="B49" s="101" t="s">
        <v>180</v>
      </c>
      <c r="C49" s="60" t="s">
        <v>158</v>
      </c>
      <c r="D49" s="102"/>
      <c r="E49" s="53"/>
      <c r="F49" s="56" t="s">
        <v>159</v>
      </c>
      <c r="G49" s="104">
        <f>SUM(F45:G47)</f>
        <v>20116982.170000002</v>
      </c>
      <c r="H49" s="213">
        <f>G49/710</f>
        <v>28333.777704225355</v>
      </c>
      <c r="I49" s="106"/>
      <c r="J49" s="107"/>
    </row>
    <row r="50" spans="2:10" s="51" customFormat="1" ht="60" customHeight="1" thickBot="1" x14ac:dyDescent="0.25">
      <c r="B50" s="108" t="s">
        <v>160</v>
      </c>
      <c r="C50" s="110" t="s">
        <v>161</v>
      </c>
      <c r="D50" s="102"/>
      <c r="E50" s="53"/>
      <c r="F50" s="56" t="s">
        <v>162</v>
      </c>
      <c r="G50" s="214">
        <f>G49/610</f>
        <v>32978.659295081969</v>
      </c>
      <c r="H50" s="112" t="s">
        <v>163</v>
      </c>
      <c r="I50" s="106"/>
      <c r="J50" s="107"/>
    </row>
    <row r="51" spans="2:10" s="51" customFormat="1" ht="12" customHeight="1" x14ac:dyDescent="0.2">
      <c r="D51" s="102"/>
      <c r="E51" s="113"/>
      <c r="F51" s="215"/>
      <c r="G51" s="115"/>
      <c r="H51" s="116"/>
      <c r="I51" s="116"/>
      <c r="J51" s="116"/>
    </row>
    <row r="52" spans="2:10" s="51" customFormat="1" x14ac:dyDescent="0.2">
      <c r="B52" s="117" t="s">
        <v>164</v>
      </c>
      <c r="C52" s="118"/>
      <c r="D52" s="118"/>
      <c r="E52" s="118"/>
      <c r="F52" s="118"/>
      <c r="G52" s="118"/>
      <c r="H52" s="118"/>
      <c r="I52" s="118"/>
      <c r="J52" s="119"/>
    </row>
    <row r="53" spans="2:10" s="51" customFormat="1" ht="18" customHeight="1" x14ac:dyDescent="0.2">
      <c r="B53" s="120"/>
      <c r="C53" s="121"/>
      <c r="D53" s="121"/>
      <c r="E53" s="121"/>
      <c r="F53" s="121"/>
      <c r="G53" s="121"/>
      <c r="H53" s="121"/>
      <c r="I53" s="121"/>
      <c r="J53" s="122"/>
    </row>
    <row r="54" spans="2:10" s="51" customFormat="1" ht="11.25" customHeight="1" x14ac:dyDescent="0.2">
      <c r="D54" s="102"/>
      <c r="E54" s="123"/>
      <c r="F54" s="44"/>
      <c r="G54" s="113"/>
      <c r="H54" s="113"/>
      <c r="I54" s="113"/>
      <c r="J54" s="124"/>
    </row>
    <row r="55" spans="2:10" s="51" customFormat="1" ht="25.65" customHeight="1" x14ac:dyDescent="0.2">
      <c r="B55" s="403" t="s">
        <v>225</v>
      </c>
      <c r="C55" s="404"/>
      <c r="D55" s="404"/>
      <c r="E55" s="404"/>
      <c r="F55" s="404"/>
      <c r="G55" s="404"/>
      <c r="H55" s="404"/>
      <c r="I55" s="404"/>
      <c r="J55" s="405"/>
    </row>
    <row r="56" spans="2:10" s="51" customFormat="1" ht="15" customHeight="1" x14ac:dyDescent="0.2">
      <c r="B56" s="125"/>
      <c r="C56" s="126"/>
      <c r="D56" s="126"/>
      <c r="E56" s="126"/>
      <c r="F56" s="126"/>
      <c r="G56" s="126"/>
      <c r="H56" s="126"/>
      <c r="I56" s="126"/>
      <c r="J56" s="127"/>
    </row>
    <row r="57" spans="2:10" s="51" customFormat="1" ht="9.75" customHeight="1" thickBot="1" x14ac:dyDescent="0.25">
      <c r="B57" s="55"/>
      <c r="C57" s="55"/>
      <c r="D57" s="128"/>
      <c r="E57" s="129"/>
      <c r="F57" s="128"/>
      <c r="G57" s="128"/>
      <c r="H57" s="128"/>
      <c r="I57" s="128"/>
      <c r="J57" s="128"/>
    </row>
    <row r="58" spans="2:10" s="51" customFormat="1" ht="42.75" customHeight="1" x14ac:dyDescent="0.2">
      <c r="B58" s="130" t="s">
        <v>166</v>
      </c>
      <c r="C58" s="131" t="s">
        <v>167</v>
      </c>
      <c r="D58" s="132"/>
      <c r="E58" s="406" t="s">
        <v>168</v>
      </c>
      <c r="F58" s="407"/>
      <c r="G58" s="408"/>
      <c r="H58" s="133"/>
      <c r="I58" s="134"/>
      <c r="J58" s="135"/>
    </row>
    <row r="59" spans="2:10" s="51" customFormat="1" ht="22.5" customHeight="1" thickBot="1" x14ac:dyDescent="0.25">
      <c r="B59" s="136" t="s">
        <v>169</v>
      </c>
      <c r="C59" s="138" t="s">
        <v>170</v>
      </c>
      <c r="D59" s="132"/>
      <c r="E59" s="139" t="s">
        <v>169</v>
      </c>
      <c r="F59" s="140"/>
      <c r="G59" s="141"/>
      <c r="H59" s="142"/>
      <c r="I59" s="143"/>
      <c r="J59" s="144"/>
    </row>
    <row r="60" spans="2:10" s="51" customFormat="1" ht="22.5" customHeight="1" thickBot="1" x14ac:dyDescent="0.25">
      <c r="B60" s="136" t="s">
        <v>171</v>
      </c>
      <c r="C60" s="54"/>
      <c r="D60" s="132"/>
      <c r="E60" s="139" t="s">
        <v>171</v>
      </c>
      <c r="F60" s="140"/>
      <c r="G60" s="141"/>
      <c r="H60" s="54"/>
      <c r="I60" s="145"/>
      <c r="J60" s="146"/>
    </row>
    <row r="61" spans="2:10" s="51" customFormat="1" ht="32.25" customHeight="1" thickBot="1" x14ac:dyDescent="0.25">
      <c r="B61" s="108" t="s">
        <v>38</v>
      </c>
      <c r="C61" s="55"/>
      <c r="D61" s="132"/>
      <c r="E61" s="147" t="s">
        <v>38</v>
      </c>
      <c r="F61" s="148"/>
      <c r="G61" s="149"/>
      <c r="H61" s="150"/>
      <c r="I61" s="151"/>
      <c r="J61" s="152"/>
    </row>
    <row r="62" spans="2:10" s="51" customFormat="1" ht="9" customHeight="1" thickBot="1" x14ac:dyDescent="0.25">
      <c r="B62" s="153"/>
      <c r="C62" s="45"/>
      <c r="D62" s="45"/>
      <c r="E62" s="45"/>
      <c r="F62" s="45"/>
      <c r="G62" s="45"/>
      <c r="H62" s="45"/>
      <c r="I62" s="45"/>
      <c r="J62" s="46"/>
    </row>
    <row r="63" spans="2:10" s="51" customFormat="1" ht="75" customHeight="1" x14ac:dyDescent="0.2">
      <c r="B63" s="196" t="s">
        <v>181</v>
      </c>
      <c r="C63" s="154"/>
      <c r="D63" s="155"/>
      <c r="E63" s="156"/>
      <c r="F63" s="156"/>
      <c r="G63" s="156"/>
      <c r="H63" s="156"/>
      <c r="I63" s="156"/>
      <c r="J63" s="156"/>
    </row>
    <row r="64" spans="2:10" s="51" customFormat="1" ht="21.75" customHeight="1" thickBot="1" x14ac:dyDescent="0.25">
      <c r="B64" s="136" t="s">
        <v>169</v>
      </c>
      <c r="C64" s="158"/>
      <c r="D64" s="155"/>
      <c r="E64" s="156"/>
      <c r="F64" s="156"/>
      <c r="G64" s="156"/>
      <c r="H64" s="156"/>
      <c r="I64" s="156"/>
      <c r="J64" s="156"/>
    </row>
    <row r="65" spans="1:10" s="51" customFormat="1" ht="21.75" customHeight="1" thickBot="1" x14ac:dyDescent="0.25">
      <c r="B65" s="136" t="s">
        <v>171</v>
      </c>
      <c r="C65" s="54"/>
      <c r="D65" s="155"/>
      <c r="E65" s="156"/>
      <c r="F65" s="156"/>
      <c r="G65" s="156"/>
      <c r="H65" s="156"/>
      <c r="I65" s="156"/>
      <c r="J65" s="156"/>
    </row>
    <row r="66" spans="1:10" s="51" customFormat="1" ht="32.25" customHeight="1" thickBot="1" x14ac:dyDescent="0.25">
      <c r="B66" s="159" t="s">
        <v>38</v>
      </c>
      <c r="C66" s="160"/>
      <c r="D66" s="155"/>
      <c r="E66" s="156"/>
      <c r="F66" s="156"/>
      <c r="G66" s="156"/>
      <c r="H66" s="156"/>
      <c r="I66" s="156"/>
      <c r="J66" s="156"/>
    </row>
    <row r="67" spans="1:10" s="51" customFormat="1" ht="9" customHeight="1" thickBot="1" x14ac:dyDescent="0.25">
      <c r="B67" s="161"/>
      <c r="C67" s="47"/>
      <c r="D67" s="162"/>
      <c r="E67" s="163"/>
      <c r="F67" s="163"/>
      <c r="G67" s="163"/>
      <c r="H67" s="163"/>
      <c r="I67" s="163"/>
      <c r="J67" s="48"/>
    </row>
    <row r="68" spans="1:10" s="167" customFormat="1" ht="21.75" customHeight="1" thickBot="1" x14ac:dyDescent="0.25">
      <c r="A68" s="51"/>
      <c r="B68" s="59" t="s">
        <v>172</v>
      </c>
      <c r="C68" s="164"/>
      <c r="D68" s="165"/>
      <c r="E68" s="165"/>
      <c r="F68" s="165"/>
      <c r="G68" s="166"/>
      <c r="H68" s="166"/>
      <c r="I68" s="166"/>
      <c r="J68" s="49"/>
    </row>
    <row r="69" spans="1:10" s="167" customFormat="1" ht="48.75" customHeight="1" x14ac:dyDescent="0.2">
      <c r="A69" s="51"/>
      <c r="B69" s="197" t="s">
        <v>173</v>
      </c>
      <c r="C69" s="168" t="s">
        <v>174</v>
      </c>
      <c r="D69" s="169"/>
      <c r="E69" s="101" t="s">
        <v>175</v>
      </c>
      <c r="F69" s="109"/>
      <c r="G69" s="109"/>
      <c r="H69" s="170"/>
      <c r="I69" s="171"/>
      <c r="J69" s="172"/>
    </row>
    <row r="70" spans="1:10" s="167" customFormat="1" ht="47.25" customHeight="1" thickBot="1" x14ac:dyDescent="0.25">
      <c r="A70" s="51"/>
      <c r="B70" s="198" t="s">
        <v>176</v>
      </c>
      <c r="C70" s="173" t="s">
        <v>174</v>
      </c>
      <c r="D70" s="169"/>
      <c r="E70" s="136" t="s">
        <v>169</v>
      </c>
      <c r="F70" s="137"/>
      <c r="G70" s="137"/>
      <c r="H70" s="174"/>
      <c r="I70" s="175"/>
      <c r="J70" s="144"/>
    </row>
    <row r="71" spans="1:10" s="167" customFormat="1" ht="24.75" customHeight="1" thickBot="1" x14ac:dyDescent="0.25">
      <c r="A71" s="51"/>
      <c r="B71" s="176" t="s">
        <v>182</v>
      </c>
      <c r="C71" s="173" t="s">
        <v>174</v>
      </c>
      <c r="D71" s="169"/>
      <c r="E71" s="136" t="s">
        <v>171</v>
      </c>
      <c r="F71" s="137"/>
      <c r="G71" s="137"/>
      <c r="H71" s="54"/>
      <c r="I71" s="177"/>
      <c r="J71" s="146"/>
    </row>
    <row r="72" spans="1:10" s="167" customFormat="1" ht="28.5" customHeight="1" x14ac:dyDescent="0.2">
      <c r="A72" s="51"/>
      <c r="B72" s="178" t="s">
        <v>177</v>
      </c>
      <c r="C72" s="179" t="s">
        <v>178</v>
      </c>
      <c r="D72" s="169"/>
      <c r="E72" s="180" t="s">
        <v>38</v>
      </c>
      <c r="F72" s="181"/>
      <c r="G72" s="182"/>
      <c r="H72" s="183"/>
      <c r="I72" s="184"/>
      <c r="J72" s="185"/>
    </row>
    <row r="73" spans="1:10" s="167" customFormat="1" ht="43.65" customHeight="1" thickBot="1" x14ac:dyDescent="0.25">
      <c r="A73" s="51"/>
      <c r="B73" s="409" t="s">
        <v>183</v>
      </c>
      <c r="C73" s="410"/>
      <c r="D73" s="186"/>
      <c r="E73" s="187"/>
      <c r="F73" s="188"/>
      <c r="G73" s="189"/>
      <c r="H73" s="190"/>
      <c r="I73" s="191"/>
      <c r="J73" s="192"/>
    </row>
    <row r="74" spans="1:10" s="51" customFormat="1" ht="11.25" customHeight="1" x14ac:dyDescent="0.2">
      <c r="D74" s="50"/>
      <c r="E74" s="193"/>
      <c r="F74" s="128"/>
      <c r="G74" s="128"/>
      <c r="H74" s="128"/>
      <c r="I74" s="128"/>
      <c r="J74" s="128"/>
    </row>
    <row r="75" spans="1:10" s="51" customFormat="1" x14ac:dyDescent="0.2">
      <c r="D75" s="63"/>
      <c r="E75" s="194"/>
      <c r="F75" s="63"/>
      <c r="G75" s="63"/>
      <c r="H75" s="63"/>
      <c r="I75" s="63"/>
      <c r="J75" s="63"/>
    </row>
    <row r="76" spans="1:10" s="51" customFormat="1" ht="8.25" customHeight="1" x14ac:dyDescent="0.2">
      <c r="D76" s="63"/>
      <c r="E76" s="194"/>
      <c r="F76" s="63"/>
      <c r="G76" s="63"/>
      <c r="H76" s="63"/>
      <c r="I76" s="63"/>
      <c r="J76" s="63"/>
    </row>
    <row r="77" spans="1:10" s="51" customFormat="1" x14ac:dyDescent="0.2">
      <c r="D77" s="63"/>
      <c r="E77" s="194"/>
      <c r="F77" s="63"/>
      <c r="G77" s="63"/>
      <c r="H77" s="63"/>
      <c r="I77" s="63"/>
      <c r="J77" s="63"/>
    </row>
    <row r="78" spans="1:10" s="51" customFormat="1" x14ac:dyDescent="0.2">
      <c r="D78" s="63"/>
      <c r="E78" s="194"/>
      <c r="F78" s="63"/>
      <c r="G78" s="63"/>
      <c r="H78" s="63"/>
      <c r="I78" s="63"/>
      <c r="J78" s="63"/>
    </row>
    <row r="79" spans="1:10" s="51" customFormat="1" x14ac:dyDescent="0.2">
      <c r="D79" s="63"/>
      <c r="E79" s="194"/>
      <c r="F79" s="63"/>
      <c r="G79" s="63"/>
      <c r="H79" s="63"/>
      <c r="I79" s="63"/>
      <c r="J79" s="63"/>
    </row>
    <row r="80" spans="1:10" s="51" customFormat="1" x14ac:dyDescent="0.2">
      <c r="D80" s="63"/>
      <c r="E80" s="194"/>
      <c r="F80" s="63"/>
      <c r="G80" s="63"/>
      <c r="H80" s="63"/>
      <c r="I80" s="63"/>
      <c r="J80" s="63"/>
    </row>
    <row r="81" spans="5:10" x14ac:dyDescent="0.2">
      <c r="E81" s="194"/>
      <c r="F81" s="63"/>
      <c r="G81" s="63"/>
      <c r="H81" s="63"/>
      <c r="I81" s="63"/>
      <c r="J81" s="63"/>
    </row>
  </sheetData>
  <mergeCells count="9">
    <mergeCell ref="B55:J55"/>
    <mergeCell ref="E58:G58"/>
    <mergeCell ref="B73:C73"/>
    <mergeCell ref="C2:C4"/>
    <mergeCell ref="D2:D4"/>
    <mergeCell ref="E2:E4"/>
    <mergeCell ref="F2:F4"/>
    <mergeCell ref="G2:G4"/>
    <mergeCell ref="H2:J2"/>
  </mergeCell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4097" r:id="rId3" name="Check Box 1">
              <controlPr defaultSize="0" autoFill="0" autoLine="0" autoPict="0">
                <anchor moveWithCells="1">
                  <from>
                    <xdr:col>10</xdr:col>
                    <xdr:colOff>0</xdr:colOff>
                    <xdr:row>66</xdr:row>
                    <xdr:rowOff>99060</xdr:rowOff>
                  </from>
                  <to>
                    <xdr:col>10</xdr:col>
                    <xdr:colOff>0</xdr:colOff>
                    <xdr:row>68</xdr:row>
                    <xdr:rowOff>236220</xdr:rowOff>
                  </to>
                </anchor>
              </controlPr>
            </control>
          </mc:Choice>
        </mc:AlternateContent>
        <mc:AlternateContent xmlns:mc="http://schemas.openxmlformats.org/markup-compatibility/2006">
          <mc:Choice Requires="x14">
            <control shapeId="4098" r:id="rId4" name="Check Box 2">
              <controlPr defaultSize="0" autoFill="0" autoLine="0" autoPict="0">
                <anchor moveWithCells="1">
                  <from>
                    <xdr:col>10</xdr:col>
                    <xdr:colOff>0</xdr:colOff>
                    <xdr:row>68</xdr:row>
                    <xdr:rowOff>45720</xdr:rowOff>
                  </from>
                  <to>
                    <xdr:col>10</xdr:col>
                    <xdr:colOff>0</xdr:colOff>
                    <xdr:row>90</xdr:row>
                    <xdr:rowOff>137160</xdr:rowOff>
                  </to>
                </anchor>
              </controlPr>
            </control>
          </mc:Choice>
        </mc:AlternateContent>
        <mc:AlternateContent xmlns:mc="http://schemas.openxmlformats.org/markup-compatibility/2006">
          <mc:Choice Requires="x14">
            <control shapeId="4099" r:id="rId5" name="Check Box 3">
              <controlPr defaultSize="0" autoFill="0" autoLine="0" autoPict="0">
                <anchor moveWithCells="1">
                  <from>
                    <xdr:col>10</xdr:col>
                    <xdr:colOff>0</xdr:colOff>
                    <xdr:row>69</xdr:row>
                    <xdr:rowOff>45720</xdr:rowOff>
                  </from>
                  <to>
                    <xdr:col>10</xdr:col>
                    <xdr:colOff>0</xdr:colOff>
                    <xdr:row>86</xdr:row>
                    <xdr:rowOff>106680</xdr:rowOff>
                  </to>
                </anchor>
              </controlPr>
            </control>
          </mc:Choice>
        </mc:AlternateContent>
        <mc:AlternateContent xmlns:mc="http://schemas.openxmlformats.org/markup-compatibility/2006">
          <mc:Choice Requires="x14">
            <control shapeId="4100" r:id="rId6" name="Check Box 4">
              <controlPr defaultSize="0" autoFill="0" autoLine="0" autoPict="0">
                <anchor moveWithCells="1">
                  <from>
                    <xdr:col>12</xdr:col>
                    <xdr:colOff>0</xdr:colOff>
                    <xdr:row>112</xdr:row>
                    <xdr:rowOff>60960</xdr:rowOff>
                  </from>
                  <to>
                    <xdr:col>12</xdr:col>
                    <xdr:colOff>22860</xdr:colOff>
                    <xdr:row>115</xdr:row>
                    <xdr:rowOff>152400</xdr:rowOff>
                  </to>
                </anchor>
              </controlPr>
            </control>
          </mc:Choice>
        </mc:AlternateContent>
        <mc:AlternateContent xmlns:mc="http://schemas.openxmlformats.org/markup-compatibility/2006">
          <mc:Choice Requires="x14">
            <control shapeId="4101" r:id="rId7" name="Check Box 5">
              <controlPr defaultSize="0" autoFill="0" autoLine="0" autoPict="0">
                <anchor moveWithCells="1">
                  <from>
                    <xdr:col>12</xdr:col>
                    <xdr:colOff>0</xdr:colOff>
                    <xdr:row>115</xdr:row>
                    <xdr:rowOff>60960</xdr:rowOff>
                  </from>
                  <to>
                    <xdr:col>12</xdr:col>
                    <xdr:colOff>22860</xdr:colOff>
                    <xdr:row>118</xdr:row>
                    <xdr:rowOff>152400</xdr:rowOff>
                  </to>
                </anchor>
              </controlPr>
            </control>
          </mc:Choice>
        </mc:AlternateContent>
        <mc:AlternateContent xmlns:mc="http://schemas.openxmlformats.org/markup-compatibility/2006">
          <mc:Choice Requires="x14">
            <control shapeId="4102" r:id="rId8" name="Check Box 6">
              <controlPr defaultSize="0" autoFill="0" autoLine="0" autoPict="0">
                <anchor moveWithCells="1">
                  <from>
                    <xdr:col>12</xdr:col>
                    <xdr:colOff>0</xdr:colOff>
                    <xdr:row>118</xdr:row>
                    <xdr:rowOff>220980</xdr:rowOff>
                  </from>
                  <to>
                    <xdr:col>12</xdr:col>
                    <xdr:colOff>22860</xdr:colOff>
                    <xdr:row>122</xdr:row>
                    <xdr:rowOff>38100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B67"/>
  <sheetViews>
    <sheetView topLeftCell="A25" workbookViewId="0">
      <selection activeCell="G36" sqref="G36"/>
    </sheetView>
  </sheetViews>
  <sheetFormatPr defaultColWidth="11.44140625" defaultRowHeight="10.199999999999999" x14ac:dyDescent="0.2"/>
  <cols>
    <col min="1" max="1" width="1.109375" style="55" customWidth="1"/>
    <col min="2" max="2" width="14.109375" style="55" customWidth="1"/>
    <col min="3" max="3" width="53" style="55" customWidth="1"/>
    <col min="4" max="4" width="18.6640625" style="128" customWidth="1"/>
    <col min="5" max="5" width="10.5546875" style="195" customWidth="1"/>
    <col min="6" max="6" width="33.44140625" style="44" customWidth="1"/>
    <col min="7" max="7" width="18.44140625" style="128" customWidth="1"/>
    <col min="8" max="8" width="24.44140625" style="128" customWidth="1"/>
    <col min="9" max="9" width="22.44140625" style="128" customWidth="1"/>
    <col min="10" max="10" width="20.44140625" style="128" customWidth="1"/>
    <col min="11" max="11" width="12.44140625" style="55" bestFit="1" customWidth="1"/>
    <col min="12" max="45" width="11.44140625" style="55"/>
    <col min="46" max="46" width="9.44140625" style="55" customWidth="1"/>
    <col min="47" max="16384" width="11.44140625" style="55"/>
  </cols>
  <sheetData>
    <row r="1" spans="2:28" s="51" customFormat="1" ht="49.5" customHeight="1" x14ac:dyDescent="0.2">
      <c r="B1" s="68" t="s">
        <v>140</v>
      </c>
      <c r="C1" s="411" t="s">
        <v>179</v>
      </c>
      <c r="D1" s="413" t="s">
        <v>70</v>
      </c>
      <c r="E1" s="415" t="s">
        <v>141</v>
      </c>
      <c r="F1" s="422" t="s">
        <v>142</v>
      </c>
      <c r="G1" s="417" t="s">
        <v>143</v>
      </c>
      <c r="H1" s="419" t="s">
        <v>144</v>
      </c>
      <c r="I1" s="420"/>
      <c r="J1" s="421"/>
      <c r="Y1" s="57"/>
      <c r="AB1" s="58"/>
    </row>
    <row r="2" spans="2:28" s="51" customFormat="1" x14ac:dyDescent="0.2">
      <c r="B2" s="69"/>
      <c r="C2" s="412"/>
      <c r="D2" s="414"/>
      <c r="E2" s="416"/>
      <c r="F2" s="423"/>
      <c r="G2" s="418"/>
      <c r="H2" s="70" t="s">
        <v>145</v>
      </c>
      <c r="I2" s="71" t="s">
        <v>146</v>
      </c>
      <c r="J2" s="72"/>
      <c r="Y2" s="57"/>
      <c r="AB2" s="58">
        <v>8000</v>
      </c>
    </row>
    <row r="3" spans="2:28" s="51" customFormat="1" ht="63" customHeight="1" thickBot="1" x14ac:dyDescent="0.25">
      <c r="B3" s="73"/>
      <c r="C3" s="412"/>
      <c r="D3" s="414"/>
      <c r="E3" s="416"/>
      <c r="F3" s="424"/>
      <c r="G3" s="418"/>
      <c r="H3" s="74" t="s">
        <v>147</v>
      </c>
      <c r="I3" s="75" t="s">
        <v>148</v>
      </c>
      <c r="J3" s="76" t="s">
        <v>149</v>
      </c>
      <c r="Y3" s="57"/>
      <c r="AB3" s="58"/>
    </row>
    <row r="4" spans="2:28" s="51" customFormat="1" ht="30" customHeight="1" x14ac:dyDescent="0.2">
      <c r="B4" s="77">
        <v>1</v>
      </c>
      <c r="C4" s="78" t="s">
        <v>87</v>
      </c>
      <c r="D4" s="78" t="s">
        <v>88</v>
      </c>
      <c r="E4" s="78">
        <v>700</v>
      </c>
      <c r="F4" s="79">
        <v>580</v>
      </c>
      <c r="G4" s="80">
        <f t="shared" ref="G4:G30" si="0">E4*F4</f>
        <v>406000</v>
      </c>
      <c r="H4" s="81" t="s">
        <v>150</v>
      </c>
      <c r="I4" s="81" t="s">
        <v>151</v>
      </c>
      <c r="J4" s="81" t="s">
        <v>152</v>
      </c>
      <c r="K4" s="82"/>
      <c r="Y4" s="57"/>
      <c r="AB4" s="58"/>
    </row>
    <row r="5" spans="2:28" s="51" customFormat="1" ht="30" customHeight="1" x14ac:dyDescent="0.2">
      <c r="B5" s="77">
        <v>2</v>
      </c>
      <c r="C5" s="78" t="s">
        <v>89</v>
      </c>
      <c r="D5" s="78" t="s">
        <v>90</v>
      </c>
      <c r="E5" s="78">
        <v>700</v>
      </c>
      <c r="F5" s="79">
        <v>1395</v>
      </c>
      <c r="G5" s="80">
        <f t="shared" si="0"/>
        <v>976500</v>
      </c>
      <c r="H5" s="81" t="s">
        <v>150</v>
      </c>
      <c r="I5" s="81" t="s">
        <v>151</v>
      </c>
      <c r="J5" s="81" t="s">
        <v>152</v>
      </c>
      <c r="K5" s="82"/>
      <c r="Y5" s="57"/>
      <c r="AB5" s="58"/>
    </row>
    <row r="6" spans="2:28" s="51" customFormat="1" ht="30" customHeight="1" x14ac:dyDescent="0.2">
      <c r="B6" s="77">
        <v>3</v>
      </c>
      <c r="C6" s="78" t="s">
        <v>89</v>
      </c>
      <c r="D6" s="78" t="s">
        <v>91</v>
      </c>
      <c r="E6" s="78">
        <v>700</v>
      </c>
      <c r="F6" s="79">
        <v>5520</v>
      </c>
      <c r="G6" s="80">
        <f t="shared" si="0"/>
        <v>3864000</v>
      </c>
      <c r="H6" s="81" t="s">
        <v>150</v>
      </c>
      <c r="I6" s="81" t="s">
        <v>151</v>
      </c>
      <c r="J6" s="81" t="s">
        <v>152</v>
      </c>
      <c r="K6" s="82"/>
      <c r="Y6" s="57"/>
      <c r="AB6" s="58"/>
    </row>
    <row r="7" spans="2:28" s="51" customFormat="1" ht="30" customHeight="1" x14ac:dyDescent="0.2">
      <c r="B7" s="77">
        <v>4</v>
      </c>
      <c r="C7" s="78" t="s">
        <v>92</v>
      </c>
      <c r="D7" s="78" t="s">
        <v>93</v>
      </c>
      <c r="E7" s="78">
        <v>1000</v>
      </c>
      <c r="F7" s="79">
        <v>545.29</v>
      </c>
      <c r="G7" s="80">
        <f t="shared" si="0"/>
        <v>545290</v>
      </c>
      <c r="H7" s="81" t="s">
        <v>150</v>
      </c>
      <c r="I7" s="81" t="s">
        <v>151</v>
      </c>
      <c r="J7" s="81" t="s">
        <v>152</v>
      </c>
      <c r="K7" s="82"/>
      <c r="Y7" s="57"/>
      <c r="AB7" s="58"/>
    </row>
    <row r="8" spans="2:28" s="51" customFormat="1" ht="30" customHeight="1" x14ac:dyDescent="0.2">
      <c r="B8" s="77">
        <v>5</v>
      </c>
      <c r="C8" s="78" t="s">
        <v>94</v>
      </c>
      <c r="D8" s="78" t="s">
        <v>95</v>
      </c>
      <c r="E8" s="78">
        <v>700</v>
      </c>
      <c r="F8" s="79">
        <v>2371.75</v>
      </c>
      <c r="G8" s="80">
        <f t="shared" si="0"/>
        <v>1660225</v>
      </c>
      <c r="H8" s="81" t="s">
        <v>150</v>
      </c>
      <c r="I8" s="81" t="s">
        <v>151</v>
      </c>
      <c r="J8" s="81" t="s">
        <v>152</v>
      </c>
      <c r="K8" s="82"/>
      <c r="Y8" s="57"/>
      <c r="AB8" s="58"/>
    </row>
    <row r="9" spans="2:28" s="51" customFormat="1" ht="30" customHeight="1" x14ac:dyDescent="0.2">
      <c r="B9" s="77">
        <v>6</v>
      </c>
      <c r="C9" s="78" t="s">
        <v>96</v>
      </c>
      <c r="D9" s="78" t="s">
        <v>97</v>
      </c>
      <c r="E9" s="78">
        <v>1000</v>
      </c>
      <c r="F9" s="79">
        <v>916.66</v>
      </c>
      <c r="G9" s="80">
        <f t="shared" si="0"/>
        <v>916660</v>
      </c>
      <c r="H9" s="81" t="s">
        <v>150</v>
      </c>
      <c r="I9" s="81" t="s">
        <v>151</v>
      </c>
      <c r="J9" s="81" t="s">
        <v>152</v>
      </c>
      <c r="K9" s="82"/>
      <c r="Y9" s="57"/>
      <c r="AB9" s="58"/>
    </row>
    <row r="10" spans="2:28" s="51" customFormat="1" ht="30" customHeight="1" x14ac:dyDescent="0.2">
      <c r="B10" s="77">
        <v>7</v>
      </c>
      <c r="C10" s="78" t="s">
        <v>98</v>
      </c>
      <c r="D10" s="78" t="s">
        <v>99</v>
      </c>
      <c r="E10" s="78">
        <v>2000</v>
      </c>
      <c r="F10" s="79">
        <v>800</v>
      </c>
      <c r="G10" s="80">
        <f t="shared" si="0"/>
        <v>1600000</v>
      </c>
      <c r="H10" s="81" t="s">
        <v>150</v>
      </c>
      <c r="I10" s="81" t="s">
        <v>151</v>
      </c>
      <c r="J10" s="81" t="s">
        <v>152</v>
      </c>
      <c r="K10" s="82"/>
      <c r="Y10" s="57"/>
      <c r="AB10" s="58"/>
    </row>
    <row r="11" spans="2:28" s="51" customFormat="1" ht="30" customHeight="1" x14ac:dyDescent="0.2">
      <c r="B11" s="77">
        <v>8</v>
      </c>
      <c r="C11" s="78" t="s">
        <v>100</v>
      </c>
      <c r="D11" s="78" t="s">
        <v>101</v>
      </c>
      <c r="E11" s="78">
        <v>2000</v>
      </c>
      <c r="F11" s="79">
        <v>50</v>
      </c>
      <c r="G11" s="80">
        <f t="shared" si="0"/>
        <v>100000</v>
      </c>
      <c r="H11" s="81" t="s">
        <v>150</v>
      </c>
      <c r="I11" s="81" t="s">
        <v>151</v>
      </c>
      <c r="J11" s="81" t="s">
        <v>152</v>
      </c>
      <c r="K11" s="82"/>
      <c r="Y11" s="57"/>
      <c r="AB11" s="58"/>
    </row>
    <row r="12" spans="2:28" s="51" customFormat="1" ht="30" customHeight="1" x14ac:dyDescent="0.2">
      <c r="B12" s="77">
        <v>9</v>
      </c>
      <c r="C12" s="78" t="s">
        <v>102</v>
      </c>
      <c r="D12" s="78" t="s">
        <v>103</v>
      </c>
      <c r="E12" s="78">
        <v>2000</v>
      </c>
      <c r="F12" s="79">
        <v>8300</v>
      </c>
      <c r="G12" s="80">
        <f t="shared" si="0"/>
        <v>16600000</v>
      </c>
      <c r="H12" s="81" t="s">
        <v>150</v>
      </c>
      <c r="I12" s="81" t="s">
        <v>151</v>
      </c>
      <c r="J12" s="81" t="s">
        <v>152</v>
      </c>
      <c r="K12" s="82"/>
      <c r="Y12" s="57"/>
      <c r="AB12" s="58"/>
    </row>
    <row r="13" spans="2:28" s="51" customFormat="1" ht="30" customHeight="1" x14ac:dyDescent="0.2">
      <c r="B13" s="77">
        <v>10</v>
      </c>
      <c r="C13" s="78" t="s">
        <v>104</v>
      </c>
      <c r="D13" s="78" t="s">
        <v>105</v>
      </c>
      <c r="E13" s="78">
        <v>100</v>
      </c>
      <c r="F13" s="79">
        <v>6665</v>
      </c>
      <c r="G13" s="80">
        <f t="shared" si="0"/>
        <v>666500</v>
      </c>
      <c r="H13" s="81" t="s">
        <v>150</v>
      </c>
      <c r="I13" s="81" t="s">
        <v>151</v>
      </c>
      <c r="J13" s="81" t="s">
        <v>152</v>
      </c>
      <c r="K13" s="82"/>
      <c r="Y13" s="57"/>
      <c r="AB13" s="58"/>
    </row>
    <row r="14" spans="2:28" s="51" customFormat="1" ht="30" customHeight="1" x14ac:dyDescent="0.2">
      <c r="B14" s="77">
        <v>11</v>
      </c>
      <c r="C14" s="78" t="s">
        <v>102</v>
      </c>
      <c r="D14" s="78" t="s">
        <v>106</v>
      </c>
      <c r="E14" s="78">
        <v>100</v>
      </c>
      <c r="F14" s="79">
        <v>8300</v>
      </c>
      <c r="G14" s="80">
        <f t="shared" si="0"/>
        <v>830000</v>
      </c>
      <c r="H14" s="81" t="s">
        <v>150</v>
      </c>
      <c r="I14" s="81" t="s">
        <v>151</v>
      </c>
      <c r="J14" s="81" t="s">
        <v>152</v>
      </c>
      <c r="K14" s="82"/>
      <c r="Y14" s="57"/>
      <c r="AB14" s="58"/>
    </row>
    <row r="15" spans="2:28" s="51" customFormat="1" ht="30" customHeight="1" x14ac:dyDescent="0.2">
      <c r="B15" s="77">
        <v>12</v>
      </c>
      <c r="C15" s="78" t="s">
        <v>107</v>
      </c>
      <c r="D15" s="78" t="s">
        <v>108</v>
      </c>
      <c r="E15" s="78">
        <v>950</v>
      </c>
      <c r="F15" s="79">
        <v>710</v>
      </c>
      <c r="G15" s="80">
        <f t="shared" si="0"/>
        <v>674500</v>
      </c>
      <c r="H15" s="81" t="s">
        <v>150</v>
      </c>
      <c r="I15" s="81" t="s">
        <v>151</v>
      </c>
      <c r="J15" s="81" t="s">
        <v>152</v>
      </c>
      <c r="K15" s="82"/>
      <c r="Y15" s="57"/>
      <c r="AB15" s="58"/>
    </row>
    <row r="16" spans="2:28" s="51" customFormat="1" ht="30" customHeight="1" x14ac:dyDescent="0.2">
      <c r="B16" s="77">
        <v>13</v>
      </c>
      <c r="C16" s="78" t="s">
        <v>109</v>
      </c>
      <c r="D16" s="78" t="s">
        <v>110</v>
      </c>
      <c r="E16" s="78">
        <v>1000</v>
      </c>
      <c r="F16" s="79">
        <v>720</v>
      </c>
      <c r="G16" s="80">
        <f t="shared" si="0"/>
        <v>720000</v>
      </c>
      <c r="H16" s="81" t="s">
        <v>150</v>
      </c>
      <c r="I16" s="81" t="s">
        <v>151</v>
      </c>
      <c r="J16" s="81" t="s">
        <v>152</v>
      </c>
      <c r="K16" s="82"/>
      <c r="Y16" s="57"/>
      <c r="AB16" s="58"/>
    </row>
    <row r="17" spans="2:28" s="51" customFormat="1" ht="30" customHeight="1" x14ac:dyDescent="0.2">
      <c r="B17" s="77">
        <v>14</v>
      </c>
      <c r="C17" s="78" t="s">
        <v>87</v>
      </c>
      <c r="D17" s="78" t="s">
        <v>111</v>
      </c>
      <c r="E17" s="78">
        <v>1000</v>
      </c>
      <c r="F17" s="79">
        <v>543</v>
      </c>
      <c r="G17" s="80">
        <f t="shared" si="0"/>
        <v>543000</v>
      </c>
      <c r="H17" s="81" t="s">
        <v>150</v>
      </c>
      <c r="I17" s="81" t="s">
        <v>151</v>
      </c>
      <c r="J17" s="81" t="s">
        <v>152</v>
      </c>
      <c r="K17" s="82"/>
      <c r="Y17" s="57"/>
      <c r="AB17" s="58"/>
    </row>
    <row r="18" spans="2:28" s="51" customFormat="1" ht="30" customHeight="1" x14ac:dyDescent="0.2">
      <c r="B18" s="77">
        <v>15</v>
      </c>
      <c r="C18" s="78" t="s">
        <v>87</v>
      </c>
      <c r="D18" s="78" t="s">
        <v>112</v>
      </c>
      <c r="E18" s="78">
        <v>2000</v>
      </c>
      <c r="F18" s="79">
        <v>63.9</v>
      </c>
      <c r="G18" s="80">
        <f t="shared" si="0"/>
        <v>127800</v>
      </c>
      <c r="H18" s="81" t="s">
        <v>150</v>
      </c>
      <c r="I18" s="81" t="s">
        <v>151</v>
      </c>
      <c r="J18" s="81" t="s">
        <v>152</v>
      </c>
      <c r="K18" s="82"/>
      <c r="Y18" s="57"/>
      <c r="AB18" s="58"/>
    </row>
    <row r="19" spans="2:28" s="51" customFormat="1" ht="30" customHeight="1" x14ac:dyDescent="0.2">
      <c r="B19" s="77">
        <v>16</v>
      </c>
      <c r="C19" s="78" t="s">
        <v>89</v>
      </c>
      <c r="D19" s="78" t="s">
        <v>113</v>
      </c>
      <c r="E19" s="78">
        <v>700</v>
      </c>
      <c r="F19" s="79">
        <v>3716</v>
      </c>
      <c r="G19" s="80">
        <f t="shared" si="0"/>
        <v>2601200</v>
      </c>
      <c r="H19" s="81" t="s">
        <v>150</v>
      </c>
      <c r="I19" s="81" t="s">
        <v>151</v>
      </c>
      <c r="J19" s="81" t="s">
        <v>152</v>
      </c>
      <c r="K19" s="82"/>
      <c r="Y19" s="57"/>
      <c r="AB19" s="58"/>
    </row>
    <row r="20" spans="2:28" s="51" customFormat="1" ht="30" customHeight="1" x14ac:dyDescent="0.2">
      <c r="B20" s="77">
        <v>17</v>
      </c>
      <c r="C20" s="78" t="s">
        <v>89</v>
      </c>
      <c r="D20" s="78" t="s">
        <v>114</v>
      </c>
      <c r="E20" s="78">
        <v>700</v>
      </c>
      <c r="F20" s="79">
        <v>2800</v>
      </c>
      <c r="G20" s="80">
        <f t="shared" si="0"/>
        <v>1960000</v>
      </c>
      <c r="H20" s="81" t="s">
        <v>150</v>
      </c>
      <c r="I20" s="81" t="s">
        <v>151</v>
      </c>
      <c r="J20" s="81" t="s">
        <v>152</v>
      </c>
      <c r="K20" s="82"/>
      <c r="Y20" s="57"/>
      <c r="AB20" s="58"/>
    </row>
    <row r="21" spans="2:28" s="51" customFormat="1" ht="30" customHeight="1" x14ac:dyDescent="0.2">
      <c r="B21" s="77">
        <v>18</v>
      </c>
      <c r="C21" s="78" t="s">
        <v>92</v>
      </c>
      <c r="D21" s="78" t="s">
        <v>115</v>
      </c>
      <c r="E21" s="78">
        <v>1150</v>
      </c>
      <c r="F21" s="79">
        <v>817.46</v>
      </c>
      <c r="G21" s="80">
        <f t="shared" si="0"/>
        <v>940079</v>
      </c>
      <c r="H21" s="81" t="s">
        <v>150</v>
      </c>
      <c r="I21" s="81" t="s">
        <v>151</v>
      </c>
      <c r="J21" s="81" t="s">
        <v>152</v>
      </c>
      <c r="K21" s="82"/>
      <c r="Y21" s="57"/>
      <c r="AB21" s="58"/>
    </row>
    <row r="22" spans="2:28" s="51" customFormat="1" ht="30" customHeight="1" x14ac:dyDescent="0.2">
      <c r="B22" s="77">
        <v>19</v>
      </c>
      <c r="C22" s="78" t="s">
        <v>94</v>
      </c>
      <c r="D22" s="78" t="s">
        <v>116</v>
      </c>
      <c r="E22" s="78">
        <v>600</v>
      </c>
      <c r="F22" s="79">
        <v>249</v>
      </c>
      <c r="G22" s="80">
        <f t="shared" si="0"/>
        <v>149400</v>
      </c>
      <c r="H22" s="81" t="s">
        <v>150</v>
      </c>
      <c r="I22" s="81" t="s">
        <v>151</v>
      </c>
      <c r="J22" s="81" t="s">
        <v>152</v>
      </c>
      <c r="K22" s="82"/>
      <c r="Y22" s="57"/>
      <c r="AB22" s="58"/>
    </row>
    <row r="23" spans="2:28" s="51" customFormat="1" ht="30" customHeight="1" x14ac:dyDescent="0.2">
      <c r="B23" s="77">
        <v>20</v>
      </c>
      <c r="C23" s="78" t="s">
        <v>117</v>
      </c>
      <c r="D23" s="78" t="s">
        <v>72</v>
      </c>
      <c r="E23" s="78">
        <v>100</v>
      </c>
      <c r="F23" s="79">
        <v>21.3</v>
      </c>
      <c r="G23" s="80">
        <f t="shared" si="0"/>
        <v>2130</v>
      </c>
      <c r="H23" s="81" t="s">
        <v>150</v>
      </c>
      <c r="I23" s="81" t="s">
        <v>151</v>
      </c>
      <c r="J23" s="81" t="s">
        <v>152</v>
      </c>
      <c r="K23" s="82"/>
      <c r="Y23" s="57"/>
      <c r="AB23" s="58"/>
    </row>
    <row r="24" spans="2:28" s="51" customFormat="1" ht="30" customHeight="1" x14ac:dyDescent="0.2">
      <c r="B24" s="77">
        <v>21</v>
      </c>
      <c r="C24" s="78" t="s">
        <v>118</v>
      </c>
      <c r="D24" s="78" t="s">
        <v>71</v>
      </c>
      <c r="E24" s="78">
        <v>500</v>
      </c>
      <c r="F24" s="79">
        <v>1420</v>
      </c>
      <c r="G24" s="80">
        <f t="shared" si="0"/>
        <v>710000</v>
      </c>
      <c r="H24" s="81" t="s">
        <v>150</v>
      </c>
      <c r="I24" s="81" t="s">
        <v>151</v>
      </c>
      <c r="J24" s="81" t="s">
        <v>152</v>
      </c>
      <c r="K24" s="82"/>
      <c r="Y24" s="57"/>
      <c r="AB24" s="58"/>
    </row>
    <row r="25" spans="2:28" s="51" customFormat="1" ht="30" customHeight="1" x14ac:dyDescent="0.2">
      <c r="B25" s="77">
        <v>22</v>
      </c>
      <c r="C25" s="78" t="s">
        <v>119</v>
      </c>
      <c r="D25" s="78" t="s">
        <v>71</v>
      </c>
      <c r="E25" s="78">
        <v>100</v>
      </c>
      <c r="F25" s="79">
        <v>1140</v>
      </c>
      <c r="G25" s="80">
        <f t="shared" si="0"/>
        <v>114000</v>
      </c>
      <c r="H25" s="81" t="s">
        <v>150</v>
      </c>
      <c r="I25" s="81" t="s">
        <v>151</v>
      </c>
      <c r="J25" s="81" t="s">
        <v>152</v>
      </c>
      <c r="K25" s="82"/>
      <c r="Y25" s="57"/>
      <c r="AB25" s="58"/>
    </row>
    <row r="26" spans="2:28" s="51" customFormat="1" ht="30" customHeight="1" x14ac:dyDescent="0.2">
      <c r="B26" s="77">
        <v>23</v>
      </c>
      <c r="C26" s="78" t="s">
        <v>120</v>
      </c>
      <c r="D26" s="78" t="s">
        <v>72</v>
      </c>
      <c r="E26" s="78">
        <v>100</v>
      </c>
      <c r="F26" s="79">
        <v>72</v>
      </c>
      <c r="G26" s="80">
        <f t="shared" si="0"/>
        <v>7200</v>
      </c>
      <c r="H26" s="81" t="s">
        <v>150</v>
      </c>
      <c r="I26" s="81" t="s">
        <v>151</v>
      </c>
      <c r="J26" s="81" t="s">
        <v>152</v>
      </c>
      <c r="K26" s="82"/>
      <c r="Y26" s="57"/>
      <c r="AB26" s="58"/>
    </row>
    <row r="27" spans="2:28" s="51" customFormat="1" ht="30" customHeight="1" x14ac:dyDescent="0.2">
      <c r="B27" s="77">
        <v>24</v>
      </c>
      <c r="C27" s="78" t="s">
        <v>121</v>
      </c>
      <c r="D27" s="78" t="s">
        <v>72</v>
      </c>
      <c r="E27" s="78">
        <v>100</v>
      </c>
      <c r="F27" s="79">
        <v>20</v>
      </c>
      <c r="G27" s="80">
        <f t="shared" si="0"/>
        <v>2000</v>
      </c>
      <c r="H27" s="81" t="s">
        <v>150</v>
      </c>
      <c r="I27" s="81" t="s">
        <v>151</v>
      </c>
      <c r="J27" s="81" t="s">
        <v>152</v>
      </c>
      <c r="K27" s="82"/>
      <c r="Y27" s="57"/>
      <c r="AB27" s="58"/>
    </row>
    <row r="28" spans="2:28" s="51" customFormat="1" ht="30" customHeight="1" x14ac:dyDescent="0.2">
      <c r="B28" s="77">
        <v>25</v>
      </c>
      <c r="C28" s="78" t="s">
        <v>122</v>
      </c>
      <c r="D28" s="78" t="s">
        <v>72</v>
      </c>
      <c r="E28" s="78">
        <v>1000</v>
      </c>
      <c r="F28" s="79">
        <v>71</v>
      </c>
      <c r="G28" s="80">
        <f t="shared" si="0"/>
        <v>71000</v>
      </c>
      <c r="H28" s="81" t="s">
        <v>150</v>
      </c>
      <c r="I28" s="81" t="s">
        <v>151</v>
      </c>
      <c r="J28" s="81" t="s">
        <v>152</v>
      </c>
      <c r="K28" s="82"/>
      <c r="Y28" s="57"/>
      <c r="AB28" s="58"/>
    </row>
    <row r="29" spans="2:28" s="51" customFormat="1" ht="45" customHeight="1" x14ac:dyDescent="0.2">
      <c r="B29" s="77">
        <v>26</v>
      </c>
      <c r="C29" s="78" t="s">
        <v>123</v>
      </c>
      <c r="D29" s="78" t="s">
        <v>71</v>
      </c>
      <c r="E29" s="78">
        <v>200</v>
      </c>
      <c r="F29" s="79">
        <v>949</v>
      </c>
      <c r="G29" s="80">
        <f t="shared" si="0"/>
        <v>189800</v>
      </c>
      <c r="H29" s="81" t="s">
        <v>150</v>
      </c>
      <c r="I29" s="81" t="s">
        <v>151</v>
      </c>
      <c r="J29" s="81" t="s">
        <v>152</v>
      </c>
      <c r="K29" s="82"/>
      <c r="Y29" s="57"/>
      <c r="AB29" s="58"/>
    </row>
    <row r="30" spans="2:28" s="51" customFormat="1" ht="30" customHeight="1" x14ac:dyDescent="0.2">
      <c r="B30" s="77">
        <v>27</v>
      </c>
      <c r="C30" s="78" t="s">
        <v>89</v>
      </c>
      <c r="D30" s="78" t="s">
        <v>124</v>
      </c>
      <c r="E30" s="78">
        <v>500</v>
      </c>
      <c r="F30" s="79">
        <v>2145</v>
      </c>
      <c r="G30" s="80">
        <f t="shared" si="0"/>
        <v>1072500</v>
      </c>
      <c r="H30" s="81" t="s">
        <v>150</v>
      </c>
      <c r="I30" s="81" t="s">
        <v>151</v>
      </c>
      <c r="J30" s="81" t="s">
        <v>152</v>
      </c>
      <c r="K30" s="82"/>
      <c r="Y30" s="57"/>
      <c r="AB30" s="58"/>
    </row>
    <row r="31" spans="2:28" s="51" customFormat="1" ht="24.6" customHeight="1" x14ac:dyDescent="0.2">
      <c r="C31" s="83"/>
      <c r="D31" s="83"/>
      <c r="E31" s="84" t="s">
        <v>153</v>
      </c>
      <c r="F31" s="85"/>
      <c r="G31" s="80">
        <f>SUM(G4:G30)</f>
        <v>38049784</v>
      </c>
      <c r="H31" s="81"/>
      <c r="I31" s="86"/>
      <c r="J31" s="87"/>
      <c r="K31" s="82"/>
      <c r="Y31" s="57"/>
      <c r="AB31" s="58"/>
    </row>
    <row r="32" spans="2:28" s="51" customFormat="1" ht="17.399999999999999" customHeight="1" thickBot="1" x14ac:dyDescent="0.25">
      <c r="B32" s="43"/>
      <c r="C32" s="43"/>
      <c r="D32" s="88"/>
      <c r="E32" s="89" t="s">
        <v>154</v>
      </c>
      <c r="F32" s="90">
        <v>0.17</v>
      </c>
      <c r="G32" s="91"/>
      <c r="H32" s="92"/>
      <c r="I32" s="93"/>
      <c r="J32" s="55"/>
    </row>
    <row r="33" spans="2:10" s="51" customFormat="1" ht="19.350000000000001" customHeight="1" thickBot="1" x14ac:dyDescent="0.25">
      <c r="B33" s="94" t="s">
        <v>155</v>
      </c>
      <c r="C33" s="95" t="s">
        <v>156</v>
      </c>
      <c r="E33" s="55"/>
      <c r="F33" s="96" t="s">
        <v>157</v>
      </c>
      <c r="G33" s="97"/>
      <c r="H33" s="98"/>
      <c r="I33" s="99"/>
      <c r="J33" s="55"/>
    </row>
    <row r="34" spans="2:10" s="51" customFormat="1" ht="3.75" customHeight="1" thickBot="1" x14ac:dyDescent="0.25">
      <c r="B34" s="52"/>
      <c r="E34" s="55"/>
      <c r="F34" s="96"/>
      <c r="G34" s="100"/>
      <c r="H34" s="93"/>
      <c r="I34" s="93"/>
      <c r="J34" s="55"/>
    </row>
    <row r="35" spans="2:10" s="51" customFormat="1" ht="24" customHeight="1" thickBot="1" x14ac:dyDescent="0.25">
      <c r="B35" s="101" t="s">
        <v>180</v>
      </c>
      <c r="C35" s="60" t="s">
        <v>158</v>
      </c>
      <c r="D35" s="102"/>
      <c r="E35" s="53"/>
      <c r="F35" s="103" t="s">
        <v>159</v>
      </c>
      <c r="G35" s="104">
        <f>SUM(F31:G33)</f>
        <v>38049784.170000002</v>
      </c>
      <c r="H35" s="105"/>
      <c r="I35" s="106"/>
      <c r="J35" s="107"/>
    </row>
    <row r="36" spans="2:10" s="51" customFormat="1" ht="60" customHeight="1" thickBot="1" x14ac:dyDescent="0.25">
      <c r="B36" s="108" t="s">
        <v>160</v>
      </c>
      <c r="C36" s="110" t="s">
        <v>161</v>
      </c>
      <c r="D36" s="102"/>
      <c r="E36" s="53"/>
      <c r="F36" s="103" t="s">
        <v>162</v>
      </c>
      <c r="G36" s="111">
        <f>G35/610</f>
        <v>62376.695360655744</v>
      </c>
      <c r="H36" s="112" t="s">
        <v>163</v>
      </c>
      <c r="I36" s="106"/>
      <c r="J36" s="107"/>
    </row>
    <row r="37" spans="2:10" s="51" customFormat="1" ht="12" customHeight="1" x14ac:dyDescent="0.2">
      <c r="D37" s="102"/>
      <c r="E37" s="113"/>
      <c r="F37" s="114"/>
      <c r="G37" s="115"/>
      <c r="H37" s="116"/>
      <c r="I37" s="116"/>
      <c r="J37" s="116"/>
    </row>
    <row r="38" spans="2:10" s="51" customFormat="1" x14ac:dyDescent="0.2">
      <c r="B38" s="117" t="s">
        <v>164</v>
      </c>
      <c r="C38" s="118"/>
      <c r="D38" s="118"/>
      <c r="E38" s="118"/>
      <c r="F38" s="118"/>
      <c r="G38" s="118"/>
      <c r="H38" s="118"/>
      <c r="I38" s="118"/>
      <c r="J38" s="119"/>
    </row>
    <row r="39" spans="2:10" s="51" customFormat="1" ht="18" customHeight="1" x14ac:dyDescent="0.2">
      <c r="B39" s="120"/>
      <c r="C39" s="121"/>
      <c r="D39" s="121"/>
      <c r="E39" s="121"/>
      <c r="F39" s="121"/>
      <c r="G39" s="121"/>
      <c r="H39" s="121"/>
      <c r="I39" s="121"/>
      <c r="J39" s="122"/>
    </row>
    <row r="40" spans="2:10" s="51" customFormat="1" ht="11.25" customHeight="1" x14ac:dyDescent="0.2">
      <c r="D40" s="102"/>
      <c r="E40" s="123"/>
      <c r="F40" s="44"/>
      <c r="G40" s="113"/>
      <c r="H40" s="113"/>
      <c r="I40" s="113"/>
      <c r="J40" s="124"/>
    </row>
    <row r="41" spans="2:10" s="51" customFormat="1" ht="50.25" customHeight="1" x14ac:dyDescent="0.2">
      <c r="B41" s="403" t="s">
        <v>165</v>
      </c>
      <c r="C41" s="404"/>
      <c r="D41" s="404"/>
      <c r="E41" s="404"/>
      <c r="F41" s="404"/>
      <c r="G41" s="404"/>
      <c r="H41" s="404"/>
      <c r="I41" s="404"/>
      <c r="J41" s="405"/>
    </row>
    <row r="42" spans="2:10" s="51" customFormat="1" ht="15" customHeight="1" x14ac:dyDescent="0.2">
      <c r="B42" s="125"/>
      <c r="C42" s="126"/>
      <c r="D42" s="126"/>
      <c r="E42" s="126"/>
      <c r="F42" s="126"/>
      <c r="G42" s="126"/>
      <c r="H42" s="126"/>
      <c r="I42" s="126"/>
      <c r="J42" s="127"/>
    </row>
    <row r="43" spans="2:10" s="51" customFormat="1" ht="9.75" customHeight="1" thickBot="1" x14ac:dyDescent="0.25">
      <c r="B43" s="55"/>
      <c r="C43" s="55"/>
      <c r="D43" s="128"/>
      <c r="E43" s="129"/>
      <c r="F43" s="44"/>
      <c r="G43" s="128"/>
      <c r="H43" s="128"/>
      <c r="I43" s="128"/>
      <c r="J43" s="128"/>
    </row>
    <row r="44" spans="2:10" s="51" customFormat="1" ht="42.75" customHeight="1" x14ac:dyDescent="0.2">
      <c r="B44" s="130" t="s">
        <v>166</v>
      </c>
      <c r="C44" s="131" t="s">
        <v>167</v>
      </c>
      <c r="D44" s="132"/>
      <c r="E44" s="406" t="s">
        <v>168</v>
      </c>
      <c r="F44" s="407"/>
      <c r="G44" s="408"/>
      <c r="H44" s="133"/>
      <c r="I44" s="134"/>
      <c r="J44" s="135"/>
    </row>
    <row r="45" spans="2:10" s="51" customFormat="1" ht="22.5" customHeight="1" thickBot="1" x14ac:dyDescent="0.25">
      <c r="B45" s="136" t="s">
        <v>169</v>
      </c>
      <c r="C45" s="138" t="s">
        <v>170</v>
      </c>
      <c r="D45" s="132"/>
      <c r="E45" s="139" t="s">
        <v>169</v>
      </c>
      <c r="F45" s="140"/>
      <c r="G45" s="141"/>
      <c r="H45" s="142"/>
      <c r="I45" s="143"/>
      <c r="J45" s="144"/>
    </row>
    <row r="46" spans="2:10" s="51" customFormat="1" ht="22.5" customHeight="1" thickBot="1" x14ac:dyDescent="0.25">
      <c r="B46" s="136" t="s">
        <v>171</v>
      </c>
      <c r="C46" s="54"/>
      <c r="D46" s="132"/>
      <c r="E46" s="139" t="s">
        <v>171</v>
      </c>
      <c r="F46" s="140"/>
      <c r="G46" s="141"/>
      <c r="H46" s="54"/>
      <c r="I46" s="145"/>
      <c r="J46" s="146"/>
    </row>
    <row r="47" spans="2:10" s="51" customFormat="1" ht="32.25" customHeight="1" thickBot="1" x14ac:dyDescent="0.25">
      <c r="B47" s="108" t="s">
        <v>38</v>
      </c>
      <c r="C47" s="55"/>
      <c r="D47" s="132"/>
      <c r="E47" s="147" t="s">
        <v>38</v>
      </c>
      <c r="F47" s="148"/>
      <c r="G47" s="149"/>
      <c r="H47" s="150"/>
      <c r="I47" s="151"/>
      <c r="J47" s="152"/>
    </row>
    <row r="48" spans="2:10" s="51" customFormat="1" ht="9" customHeight="1" thickBot="1" x14ac:dyDescent="0.25">
      <c r="B48" s="153"/>
      <c r="C48" s="45"/>
      <c r="D48" s="45"/>
      <c r="E48" s="45"/>
      <c r="F48" s="45"/>
      <c r="G48" s="45"/>
      <c r="H48" s="45"/>
      <c r="I48" s="45"/>
      <c r="J48" s="46"/>
    </row>
    <row r="49" spans="1:10" s="51" customFormat="1" ht="75" customHeight="1" x14ac:dyDescent="0.2">
      <c r="B49" s="196" t="s">
        <v>181</v>
      </c>
      <c r="C49" s="154"/>
      <c r="D49" s="155"/>
      <c r="E49" s="156"/>
      <c r="F49" s="157"/>
      <c r="G49" s="156"/>
      <c r="H49" s="156"/>
      <c r="I49" s="156"/>
      <c r="J49" s="156"/>
    </row>
    <row r="50" spans="1:10" s="51" customFormat="1" ht="21.75" customHeight="1" thickBot="1" x14ac:dyDescent="0.25">
      <c r="B50" s="136" t="s">
        <v>169</v>
      </c>
      <c r="C50" s="158"/>
      <c r="D50" s="155"/>
      <c r="E50" s="156"/>
      <c r="F50" s="157"/>
      <c r="G50" s="156"/>
      <c r="H50" s="156"/>
      <c r="I50" s="156"/>
      <c r="J50" s="156"/>
    </row>
    <row r="51" spans="1:10" s="51" customFormat="1" ht="21.75" customHeight="1" thickBot="1" x14ac:dyDescent="0.25">
      <c r="B51" s="136" t="s">
        <v>171</v>
      </c>
      <c r="C51" s="54"/>
      <c r="D51" s="155"/>
      <c r="E51" s="156"/>
      <c r="F51" s="157"/>
      <c r="G51" s="156"/>
      <c r="H51" s="156"/>
      <c r="I51" s="156"/>
      <c r="J51" s="156"/>
    </row>
    <row r="52" spans="1:10" s="51" customFormat="1" ht="32.25" customHeight="1" thickBot="1" x14ac:dyDescent="0.25">
      <c r="B52" s="159" t="s">
        <v>38</v>
      </c>
      <c r="C52" s="160"/>
      <c r="D52" s="155"/>
      <c r="E52" s="156"/>
      <c r="F52" s="157"/>
      <c r="G52" s="156"/>
      <c r="H52" s="156"/>
      <c r="I52" s="156"/>
      <c r="J52" s="156"/>
    </row>
    <row r="53" spans="1:10" s="51" customFormat="1" ht="9" customHeight="1" thickBot="1" x14ac:dyDescent="0.25">
      <c r="B53" s="161"/>
      <c r="C53" s="47"/>
      <c r="D53" s="162"/>
      <c r="E53" s="163"/>
      <c r="F53" s="163"/>
      <c r="G53" s="163"/>
      <c r="H53" s="163"/>
      <c r="I53" s="163"/>
      <c r="J53" s="48"/>
    </row>
    <row r="54" spans="1:10" s="167" customFormat="1" ht="21.75" customHeight="1" thickBot="1" x14ac:dyDescent="0.25">
      <c r="A54" s="51"/>
      <c r="B54" s="59" t="s">
        <v>172</v>
      </c>
      <c r="C54" s="164"/>
      <c r="D54" s="165"/>
      <c r="E54" s="165"/>
      <c r="F54" s="165"/>
      <c r="G54" s="166"/>
      <c r="H54" s="166"/>
      <c r="I54" s="166"/>
      <c r="J54" s="49"/>
    </row>
    <row r="55" spans="1:10" s="167" customFormat="1" ht="48.75" customHeight="1" x14ac:dyDescent="0.2">
      <c r="A55" s="51"/>
      <c r="B55" s="197" t="s">
        <v>173</v>
      </c>
      <c r="C55" s="168" t="s">
        <v>174</v>
      </c>
      <c r="D55" s="169"/>
      <c r="E55" s="101" t="s">
        <v>175</v>
      </c>
      <c r="F55" s="109"/>
      <c r="G55" s="109"/>
      <c r="H55" s="170"/>
      <c r="I55" s="171"/>
      <c r="J55" s="172"/>
    </row>
    <row r="56" spans="1:10" s="167" customFormat="1" ht="47.25" customHeight="1" thickBot="1" x14ac:dyDescent="0.25">
      <c r="A56" s="51"/>
      <c r="B56" s="198" t="s">
        <v>176</v>
      </c>
      <c r="C56" s="173" t="s">
        <v>174</v>
      </c>
      <c r="D56" s="169"/>
      <c r="E56" s="136" t="s">
        <v>169</v>
      </c>
      <c r="F56" s="137"/>
      <c r="G56" s="137"/>
      <c r="H56" s="174"/>
      <c r="I56" s="175"/>
      <c r="J56" s="144"/>
    </row>
    <row r="57" spans="1:10" s="167" customFormat="1" ht="24.75" customHeight="1" thickBot="1" x14ac:dyDescent="0.25">
      <c r="A57" s="51"/>
      <c r="B57" s="176" t="s">
        <v>182</v>
      </c>
      <c r="C57" s="173" t="s">
        <v>174</v>
      </c>
      <c r="D57" s="169"/>
      <c r="E57" s="136" t="s">
        <v>171</v>
      </c>
      <c r="F57" s="137"/>
      <c r="G57" s="137"/>
      <c r="H57" s="54"/>
      <c r="I57" s="177"/>
      <c r="J57" s="146"/>
    </row>
    <row r="58" spans="1:10" s="167" customFormat="1" ht="28.5" customHeight="1" x14ac:dyDescent="0.2">
      <c r="A58" s="51"/>
      <c r="B58" s="178" t="s">
        <v>177</v>
      </c>
      <c r="C58" s="179" t="s">
        <v>178</v>
      </c>
      <c r="D58" s="169"/>
      <c r="E58" s="180" t="s">
        <v>38</v>
      </c>
      <c r="F58" s="181"/>
      <c r="G58" s="182"/>
      <c r="H58" s="183"/>
      <c r="I58" s="184"/>
      <c r="J58" s="185"/>
    </row>
    <row r="59" spans="1:10" s="167" customFormat="1" ht="43.65" customHeight="1" thickBot="1" x14ac:dyDescent="0.25">
      <c r="A59" s="51"/>
      <c r="B59" s="409" t="s">
        <v>183</v>
      </c>
      <c r="C59" s="410"/>
      <c r="D59" s="186"/>
      <c r="E59" s="187"/>
      <c r="F59" s="188"/>
      <c r="G59" s="189"/>
      <c r="H59" s="190"/>
      <c r="I59" s="191"/>
      <c r="J59" s="192"/>
    </row>
    <row r="60" spans="1:10" s="51" customFormat="1" ht="11.25" customHeight="1" x14ac:dyDescent="0.2">
      <c r="D60" s="50"/>
      <c r="E60" s="193"/>
      <c r="F60" s="44"/>
      <c r="G60" s="128"/>
      <c r="H60" s="128"/>
      <c r="I60" s="128"/>
      <c r="J60" s="128"/>
    </row>
    <row r="61" spans="1:10" s="51" customFormat="1" x14ac:dyDescent="0.2">
      <c r="D61" s="63"/>
      <c r="E61" s="194"/>
      <c r="F61" s="50"/>
      <c r="G61" s="63"/>
      <c r="H61" s="63"/>
      <c r="I61" s="63"/>
      <c r="J61" s="63"/>
    </row>
    <row r="62" spans="1:10" s="51" customFormat="1" ht="8.25" customHeight="1" x14ac:dyDescent="0.2">
      <c r="D62" s="63"/>
      <c r="E62" s="194"/>
      <c r="F62" s="50"/>
      <c r="G62" s="63"/>
      <c r="H62" s="63"/>
      <c r="I62" s="63"/>
      <c r="J62" s="63"/>
    </row>
    <row r="63" spans="1:10" s="51" customFormat="1" x14ac:dyDescent="0.2">
      <c r="D63" s="63"/>
      <c r="E63" s="194"/>
      <c r="F63" s="50"/>
      <c r="G63" s="63"/>
      <c r="H63" s="63"/>
      <c r="I63" s="63"/>
      <c r="J63" s="63"/>
    </row>
    <row r="64" spans="1:10" s="51" customFormat="1" x14ac:dyDescent="0.2">
      <c r="D64" s="63"/>
      <c r="E64" s="194"/>
      <c r="F64" s="50"/>
      <c r="G64" s="63"/>
      <c r="H64" s="63"/>
      <c r="I64" s="63"/>
      <c r="J64" s="63"/>
    </row>
    <row r="65" spans="4:10" s="51" customFormat="1" x14ac:dyDescent="0.2">
      <c r="D65" s="63"/>
      <c r="E65" s="194"/>
      <c r="F65" s="50"/>
      <c r="G65" s="63"/>
      <c r="H65" s="63"/>
      <c r="I65" s="63"/>
      <c r="J65" s="63"/>
    </row>
    <row r="66" spans="4:10" s="51" customFormat="1" x14ac:dyDescent="0.2">
      <c r="D66" s="63"/>
      <c r="E66" s="194"/>
      <c r="F66" s="50"/>
      <c r="G66" s="63"/>
      <c r="H66" s="63"/>
      <c r="I66" s="63"/>
      <c r="J66" s="63"/>
    </row>
    <row r="67" spans="4:10" x14ac:dyDescent="0.2">
      <c r="E67" s="194"/>
      <c r="F67" s="50"/>
      <c r="G67" s="63"/>
      <c r="H67" s="63"/>
      <c r="I67" s="63"/>
      <c r="J67" s="63"/>
    </row>
  </sheetData>
  <mergeCells count="9">
    <mergeCell ref="B41:J41"/>
    <mergeCell ref="E44:G44"/>
    <mergeCell ref="B59:C59"/>
    <mergeCell ref="C1:C3"/>
    <mergeCell ref="D1:D3"/>
    <mergeCell ref="E1:E3"/>
    <mergeCell ref="F1:F3"/>
    <mergeCell ref="G1:G3"/>
    <mergeCell ref="H1:J1"/>
  </mergeCell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3073" r:id="rId3" name="Check Box 1">
              <controlPr defaultSize="0" autoFill="0" autoLine="0" autoPict="0">
                <anchor moveWithCells="1">
                  <from>
                    <xdr:col>10</xdr:col>
                    <xdr:colOff>0</xdr:colOff>
                    <xdr:row>52</xdr:row>
                    <xdr:rowOff>99060</xdr:rowOff>
                  </from>
                  <to>
                    <xdr:col>10</xdr:col>
                    <xdr:colOff>0</xdr:colOff>
                    <xdr:row>54</xdr:row>
                    <xdr:rowOff>236220</xdr:rowOff>
                  </to>
                </anchor>
              </controlPr>
            </control>
          </mc:Choice>
        </mc:AlternateContent>
        <mc:AlternateContent xmlns:mc="http://schemas.openxmlformats.org/markup-compatibility/2006">
          <mc:Choice Requires="x14">
            <control shapeId="3074" r:id="rId4" name="Check Box 2">
              <controlPr defaultSize="0" autoFill="0" autoLine="0" autoPict="0">
                <anchor moveWithCells="1">
                  <from>
                    <xdr:col>10</xdr:col>
                    <xdr:colOff>0</xdr:colOff>
                    <xdr:row>54</xdr:row>
                    <xdr:rowOff>45720</xdr:rowOff>
                  </from>
                  <to>
                    <xdr:col>10</xdr:col>
                    <xdr:colOff>0</xdr:colOff>
                    <xdr:row>76</xdr:row>
                    <xdr:rowOff>137160</xdr:rowOff>
                  </to>
                </anchor>
              </controlPr>
            </control>
          </mc:Choice>
        </mc:AlternateContent>
        <mc:AlternateContent xmlns:mc="http://schemas.openxmlformats.org/markup-compatibility/2006">
          <mc:Choice Requires="x14">
            <control shapeId="3075" r:id="rId5" name="Check Box 3">
              <controlPr defaultSize="0" autoFill="0" autoLine="0" autoPict="0">
                <anchor moveWithCells="1">
                  <from>
                    <xdr:col>10</xdr:col>
                    <xdr:colOff>0</xdr:colOff>
                    <xdr:row>55</xdr:row>
                    <xdr:rowOff>45720</xdr:rowOff>
                  </from>
                  <to>
                    <xdr:col>10</xdr:col>
                    <xdr:colOff>0</xdr:colOff>
                    <xdr:row>72</xdr:row>
                    <xdr:rowOff>106680</xdr:rowOff>
                  </to>
                </anchor>
              </controlPr>
            </control>
          </mc:Choice>
        </mc:AlternateContent>
        <mc:AlternateContent xmlns:mc="http://schemas.openxmlformats.org/markup-compatibility/2006">
          <mc:Choice Requires="x14">
            <control shapeId="3076" r:id="rId6" name="Check Box 4">
              <controlPr defaultSize="0" autoFill="0" autoLine="0" autoPict="0">
                <anchor moveWithCells="1">
                  <from>
                    <xdr:col>14</xdr:col>
                    <xdr:colOff>274320</xdr:colOff>
                    <xdr:row>98</xdr:row>
                    <xdr:rowOff>60960</xdr:rowOff>
                  </from>
                  <to>
                    <xdr:col>14</xdr:col>
                    <xdr:colOff>297180</xdr:colOff>
                    <xdr:row>100</xdr:row>
                    <xdr:rowOff>182880</xdr:rowOff>
                  </to>
                </anchor>
              </controlPr>
            </control>
          </mc:Choice>
        </mc:AlternateContent>
        <mc:AlternateContent xmlns:mc="http://schemas.openxmlformats.org/markup-compatibility/2006">
          <mc:Choice Requires="x14">
            <control shapeId="3077" r:id="rId7" name="Check Box 5">
              <controlPr defaultSize="0" autoFill="0" autoLine="0" autoPict="0">
                <anchor moveWithCells="1">
                  <from>
                    <xdr:col>14</xdr:col>
                    <xdr:colOff>274320</xdr:colOff>
                    <xdr:row>101</xdr:row>
                    <xdr:rowOff>60960</xdr:rowOff>
                  </from>
                  <to>
                    <xdr:col>14</xdr:col>
                    <xdr:colOff>297180</xdr:colOff>
                    <xdr:row>103</xdr:row>
                    <xdr:rowOff>182880</xdr:rowOff>
                  </to>
                </anchor>
              </controlPr>
            </control>
          </mc:Choice>
        </mc:AlternateContent>
        <mc:AlternateContent xmlns:mc="http://schemas.openxmlformats.org/markup-compatibility/2006">
          <mc:Choice Requires="x14">
            <control shapeId="3078" r:id="rId8" name="Check Box 6">
              <controlPr defaultSize="0" autoFill="0" autoLine="0" autoPict="0">
                <anchor moveWithCells="1">
                  <from>
                    <xdr:col>14</xdr:col>
                    <xdr:colOff>274320</xdr:colOff>
                    <xdr:row>104</xdr:row>
                    <xdr:rowOff>220980</xdr:rowOff>
                  </from>
                  <to>
                    <xdr:col>14</xdr:col>
                    <xdr:colOff>297180</xdr:colOff>
                    <xdr:row>107</xdr:row>
                    <xdr:rowOff>7620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RFQ - Household Hygiene</vt:lpstr>
      <vt:lpstr>RFQ - Medical commodities LDS 1</vt:lpstr>
      <vt:lpstr>RFQ - Medical commodities LDS  </vt:lpstr>
      <vt:lpstr>Sheet2</vt:lpstr>
      <vt:lpstr>Sheet1</vt:lpstr>
      <vt:lpstr>'RFQ - Household Hygiene'!Print_Area</vt:lpstr>
      <vt:lpstr>'RFQ - Medical commodities LDS  '!Print_Area</vt:lpstr>
      <vt:lpstr>'RFQ - Medical commodities LDS 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Mohamud Ali</dc:creator>
  <cp:lastModifiedBy>User</cp:lastModifiedBy>
  <cp:lastPrinted>2023-11-29T08:55:04Z</cp:lastPrinted>
  <dcterms:created xsi:type="dcterms:W3CDTF">2023-05-26T08:58:29Z</dcterms:created>
  <dcterms:modified xsi:type="dcterms:W3CDTF">2023-12-14T14:29:41Z</dcterms:modified>
</cp:coreProperties>
</file>